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NuORDER Order Data" sheetId="1" r:id="rId1"/>
    <sheet name="Summary" sheetId="2" r:id="rId2"/>
  </sheets>
  <calcPr calcId="152511"/>
</workbook>
</file>

<file path=xl/calcChain.xml><?xml version="1.0" encoding="utf-8"?>
<calcChain xmlns="http://schemas.openxmlformats.org/spreadsheetml/2006/main">
  <c r="U564" i="1" l="1"/>
  <c r="T564" i="1"/>
  <c r="U562" i="1"/>
  <c r="T562" i="1"/>
  <c r="U560" i="1"/>
  <c r="T560" i="1"/>
  <c r="U558" i="1"/>
  <c r="T558" i="1"/>
  <c r="U556" i="1"/>
  <c r="T556" i="1"/>
  <c r="U554" i="1"/>
  <c r="T554" i="1"/>
  <c r="U552" i="1"/>
  <c r="T552" i="1"/>
  <c r="U550" i="1"/>
  <c r="T550" i="1"/>
  <c r="U548" i="1"/>
  <c r="T548" i="1"/>
  <c r="U546" i="1"/>
  <c r="T546" i="1"/>
  <c r="U544" i="1"/>
  <c r="T544" i="1"/>
  <c r="U542" i="1"/>
  <c r="T542" i="1"/>
  <c r="U540" i="1"/>
  <c r="T540" i="1"/>
  <c r="U538" i="1"/>
  <c r="T538" i="1"/>
  <c r="U536" i="1"/>
  <c r="T536" i="1"/>
  <c r="U534" i="1"/>
  <c r="T534" i="1"/>
  <c r="U532" i="1"/>
  <c r="T532" i="1"/>
  <c r="U530" i="1"/>
  <c r="T530" i="1"/>
  <c r="U528" i="1"/>
  <c r="T528" i="1"/>
  <c r="U526" i="1"/>
  <c r="T526" i="1"/>
  <c r="U524" i="1"/>
  <c r="T524" i="1"/>
  <c r="U522" i="1"/>
  <c r="T522" i="1"/>
  <c r="U520" i="1"/>
  <c r="T520" i="1"/>
  <c r="U518" i="1"/>
  <c r="T518" i="1"/>
  <c r="U516" i="1"/>
  <c r="T516" i="1"/>
  <c r="U514" i="1"/>
  <c r="T514" i="1"/>
  <c r="U512" i="1"/>
  <c r="T512" i="1"/>
  <c r="U510" i="1"/>
  <c r="T510" i="1"/>
  <c r="U508" i="1"/>
  <c r="T508" i="1"/>
  <c r="U506" i="1"/>
  <c r="T506" i="1"/>
  <c r="U504" i="1"/>
  <c r="T504" i="1"/>
  <c r="U502" i="1"/>
  <c r="T502" i="1"/>
  <c r="U500" i="1"/>
  <c r="T500" i="1"/>
  <c r="U498" i="1"/>
  <c r="T498" i="1"/>
  <c r="U496" i="1"/>
  <c r="T496" i="1"/>
  <c r="U494" i="1"/>
  <c r="T494" i="1"/>
  <c r="U492" i="1"/>
  <c r="T492" i="1"/>
  <c r="U490" i="1"/>
  <c r="T490" i="1"/>
  <c r="U488" i="1"/>
  <c r="T488" i="1"/>
  <c r="U486" i="1"/>
  <c r="T486" i="1"/>
  <c r="U484" i="1"/>
  <c r="T484" i="1"/>
  <c r="U482" i="1"/>
  <c r="T482" i="1"/>
  <c r="U480" i="1"/>
  <c r="T480" i="1"/>
  <c r="U478" i="1"/>
  <c r="T478" i="1"/>
  <c r="U476" i="1"/>
  <c r="T476" i="1"/>
  <c r="U474" i="1"/>
  <c r="T474" i="1"/>
  <c r="U472" i="1"/>
  <c r="T472" i="1"/>
  <c r="U470" i="1"/>
  <c r="T470" i="1"/>
  <c r="U468" i="1"/>
  <c r="T468" i="1"/>
  <c r="U466" i="1"/>
  <c r="T466" i="1"/>
  <c r="U464" i="1"/>
  <c r="T464" i="1"/>
  <c r="U462" i="1"/>
  <c r="T462" i="1"/>
  <c r="U460" i="1"/>
  <c r="T460" i="1"/>
  <c r="U458" i="1"/>
  <c r="T458" i="1"/>
  <c r="U456" i="1"/>
  <c r="T456" i="1"/>
  <c r="U454" i="1"/>
  <c r="T454" i="1"/>
  <c r="U452" i="1"/>
  <c r="T452" i="1"/>
  <c r="U450" i="1"/>
  <c r="T450" i="1"/>
  <c r="U448" i="1"/>
  <c r="T448" i="1"/>
  <c r="U446" i="1"/>
  <c r="T446" i="1"/>
  <c r="U444" i="1"/>
  <c r="T444" i="1"/>
  <c r="U442" i="1"/>
  <c r="T442" i="1"/>
  <c r="U440" i="1"/>
  <c r="T440" i="1"/>
  <c r="U438" i="1"/>
  <c r="T438" i="1"/>
  <c r="U436" i="1"/>
  <c r="T436" i="1"/>
  <c r="U434" i="1"/>
  <c r="T434" i="1"/>
  <c r="U432" i="1"/>
  <c r="T432" i="1"/>
  <c r="U430" i="1"/>
  <c r="T430" i="1"/>
  <c r="U428" i="1"/>
  <c r="T428" i="1"/>
  <c r="U426" i="1"/>
  <c r="T426" i="1"/>
  <c r="U424" i="1"/>
  <c r="T424" i="1"/>
  <c r="U422" i="1"/>
  <c r="T422" i="1"/>
  <c r="U420" i="1"/>
  <c r="T420" i="1"/>
  <c r="U418" i="1"/>
  <c r="T418" i="1"/>
  <c r="U416" i="1"/>
  <c r="T416" i="1"/>
  <c r="U414" i="1"/>
  <c r="T414" i="1"/>
  <c r="U412" i="1"/>
  <c r="T412" i="1"/>
  <c r="U410" i="1"/>
  <c r="T410" i="1"/>
  <c r="U408" i="1"/>
  <c r="T408" i="1"/>
  <c r="U406" i="1"/>
  <c r="T406" i="1"/>
  <c r="U404" i="1"/>
  <c r="T404" i="1"/>
  <c r="U402" i="1"/>
  <c r="T402" i="1"/>
  <c r="U400" i="1"/>
  <c r="T400" i="1"/>
  <c r="U398" i="1"/>
  <c r="T398" i="1"/>
  <c r="U396" i="1"/>
  <c r="T396" i="1"/>
  <c r="U394" i="1"/>
  <c r="T394" i="1"/>
  <c r="U392" i="1"/>
  <c r="T392" i="1"/>
  <c r="U390" i="1"/>
  <c r="T390" i="1"/>
  <c r="U388" i="1"/>
  <c r="T388" i="1"/>
  <c r="U386" i="1"/>
  <c r="T386" i="1"/>
  <c r="U384" i="1"/>
  <c r="T384" i="1"/>
  <c r="U382" i="1"/>
  <c r="T382" i="1"/>
  <c r="U380" i="1"/>
  <c r="T380" i="1"/>
  <c r="U378" i="1"/>
  <c r="T378" i="1"/>
  <c r="U376" i="1"/>
  <c r="T376" i="1"/>
  <c r="U374" i="1"/>
  <c r="T374" i="1"/>
  <c r="U372" i="1"/>
  <c r="T372" i="1"/>
  <c r="U370" i="1"/>
  <c r="T370" i="1"/>
  <c r="U368" i="1"/>
  <c r="T368" i="1"/>
  <c r="U366" i="1"/>
  <c r="T366" i="1"/>
  <c r="U364" i="1"/>
  <c r="T364" i="1"/>
  <c r="U362" i="1"/>
  <c r="T362" i="1"/>
  <c r="U360" i="1"/>
  <c r="T360" i="1"/>
  <c r="U358" i="1"/>
  <c r="T358" i="1"/>
  <c r="U356" i="1"/>
  <c r="T356" i="1"/>
  <c r="U354" i="1"/>
  <c r="T354" i="1"/>
  <c r="U352" i="1"/>
  <c r="T352" i="1"/>
  <c r="U350" i="1"/>
  <c r="T350" i="1"/>
  <c r="U348" i="1"/>
  <c r="T348" i="1"/>
  <c r="U346" i="1"/>
  <c r="T346" i="1"/>
  <c r="U344" i="1"/>
  <c r="T344" i="1"/>
  <c r="U342" i="1"/>
  <c r="T342" i="1"/>
  <c r="U340" i="1"/>
  <c r="T340" i="1"/>
  <c r="U338" i="1"/>
  <c r="T338" i="1"/>
  <c r="U336" i="1"/>
  <c r="T336" i="1"/>
  <c r="U334" i="1"/>
  <c r="T334" i="1"/>
  <c r="U332" i="1"/>
  <c r="T332" i="1"/>
  <c r="U330" i="1"/>
  <c r="T330" i="1"/>
  <c r="U328" i="1"/>
  <c r="T328" i="1"/>
  <c r="U326" i="1"/>
  <c r="T326" i="1"/>
  <c r="U324" i="1"/>
  <c r="T324" i="1"/>
  <c r="U322" i="1"/>
  <c r="T322" i="1"/>
  <c r="U320" i="1"/>
  <c r="T320" i="1"/>
  <c r="U318" i="1"/>
  <c r="T318" i="1"/>
  <c r="U316" i="1"/>
  <c r="T316" i="1"/>
  <c r="U314" i="1"/>
  <c r="T314" i="1"/>
  <c r="U312" i="1"/>
  <c r="T312" i="1"/>
  <c r="U310" i="1"/>
  <c r="T310" i="1"/>
  <c r="U308" i="1"/>
  <c r="T308" i="1"/>
  <c r="U306" i="1"/>
  <c r="T306" i="1"/>
  <c r="U304" i="1"/>
  <c r="T304" i="1"/>
  <c r="U302" i="1"/>
  <c r="T302" i="1"/>
  <c r="U300" i="1"/>
  <c r="T300" i="1"/>
  <c r="U298" i="1"/>
  <c r="T298" i="1"/>
  <c r="U296" i="1"/>
  <c r="T296" i="1"/>
  <c r="U294" i="1"/>
  <c r="T294" i="1"/>
  <c r="U292" i="1"/>
  <c r="T292" i="1"/>
  <c r="U290" i="1"/>
  <c r="T290" i="1"/>
  <c r="U288" i="1"/>
  <c r="T288" i="1"/>
  <c r="U286" i="1"/>
  <c r="T286" i="1"/>
  <c r="U284" i="1"/>
  <c r="T284" i="1"/>
  <c r="U282" i="1"/>
  <c r="T282" i="1"/>
  <c r="U280" i="1"/>
  <c r="T280" i="1"/>
  <c r="U278" i="1"/>
  <c r="T278" i="1"/>
  <c r="U276" i="1"/>
  <c r="T276" i="1"/>
  <c r="U274" i="1"/>
  <c r="T274" i="1"/>
  <c r="U272" i="1"/>
  <c r="T272" i="1"/>
  <c r="U270" i="1"/>
  <c r="T270" i="1"/>
  <c r="U268" i="1"/>
  <c r="T268" i="1"/>
  <c r="U266" i="1"/>
  <c r="T266" i="1"/>
  <c r="U264" i="1"/>
  <c r="T264" i="1"/>
  <c r="U262" i="1"/>
  <c r="T262" i="1"/>
  <c r="U260" i="1"/>
  <c r="T260" i="1"/>
  <c r="U258" i="1"/>
  <c r="T258" i="1"/>
  <c r="U256" i="1"/>
  <c r="T256" i="1"/>
  <c r="U254" i="1"/>
  <c r="T254" i="1"/>
  <c r="U252" i="1"/>
  <c r="T252" i="1"/>
  <c r="U250" i="1"/>
  <c r="T250" i="1"/>
  <c r="U248" i="1"/>
  <c r="T248" i="1"/>
  <c r="U246" i="1"/>
  <c r="T246" i="1"/>
  <c r="U244" i="1"/>
  <c r="T244" i="1"/>
  <c r="U242" i="1"/>
  <c r="T242" i="1"/>
  <c r="U240" i="1"/>
  <c r="T240" i="1"/>
  <c r="U238" i="1"/>
  <c r="T238" i="1"/>
  <c r="U236" i="1"/>
  <c r="T236" i="1"/>
  <c r="U234" i="1"/>
  <c r="T234" i="1"/>
  <c r="U232" i="1"/>
  <c r="T232" i="1"/>
  <c r="U230" i="1"/>
  <c r="T230" i="1"/>
  <c r="U228" i="1"/>
  <c r="T228" i="1"/>
  <c r="U226" i="1"/>
  <c r="T226" i="1"/>
  <c r="U224" i="1"/>
  <c r="T224" i="1"/>
  <c r="U222" i="1"/>
  <c r="T222" i="1"/>
  <c r="U220" i="1"/>
  <c r="T220" i="1"/>
  <c r="U218" i="1"/>
  <c r="T218" i="1"/>
  <c r="U216" i="1"/>
  <c r="T216" i="1"/>
  <c r="U214" i="1"/>
  <c r="T214" i="1"/>
  <c r="U212" i="1"/>
  <c r="T212" i="1"/>
  <c r="U210" i="1"/>
  <c r="T210" i="1"/>
  <c r="U208" i="1"/>
  <c r="T208" i="1"/>
  <c r="U206" i="1"/>
  <c r="T206" i="1"/>
  <c r="U204" i="1"/>
  <c r="T204" i="1"/>
  <c r="U202" i="1"/>
  <c r="T202" i="1"/>
  <c r="U200" i="1"/>
  <c r="T200" i="1"/>
  <c r="U198" i="1"/>
  <c r="T198" i="1"/>
  <c r="U196" i="1"/>
  <c r="T196" i="1"/>
  <c r="U194" i="1"/>
  <c r="T194" i="1"/>
  <c r="U192" i="1"/>
  <c r="T192" i="1"/>
  <c r="U190" i="1"/>
  <c r="T190" i="1"/>
  <c r="U188" i="1"/>
  <c r="T188" i="1"/>
  <c r="U186" i="1"/>
  <c r="T186" i="1"/>
  <c r="U184" i="1"/>
  <c r="T184" i="1"/>
  <c r="U182" i="1"/>
  <c r="T182" i="1"/>
  <c r="U180" i="1"/>
  <c r="T180" i="1"/>
  <c r="U178" i="1"/>
  <c r="T178" i="1"/>
  <c r="U176" i="1"/>
  <c r="T176" i="1"/>
  <c r="U174" i="1"/>
  <c r="T174" i="1"/>
  <c r="U172" i="1"/>
  <c r="T172" i="1"/>
  <c r="U170" i="1"/>
  <c r="T170" i="1"/>
  <c r="U168" i="1"/>
  <c r="T168" i="1"/>
  <c r="U166" i="1"/>
  <c r="T166" i="1"/>
  <c r="U164" i="1"/>
  <c r="T164" i="1"/>
  <c r="U162" i="1"/>
  <c r="T162" i="1"/>
  <c r="U160" i="1"/>
  <c r="T160" i="1"/>
  <c r="U158" i="1"/>
  <c r="T158" i="1"/>
  <c r="U156" i="1"/>
  <c r="T156" i="1"/>
  <c r="U154" i="1"/>
  <c r="T154" i="1"/>
  <c r="U152" i="1"/>
  <c r="T152" i="1"/>
  <c r="U150" i="1"/>
  <c r="T150" i="1"/>
  <c r="U148" i="1"/>
  <c r="T148" i="1"/>
  <c r="U146" i="1"/>
  <c r="T146" i="1"/>
  <c r="U144" i="1"/>
  <c r="T144" i="1"/>
  <c r="U142" i="1"/>
  <c r="T142" i="1"/>
  <c r="U140" i="1"/>
  <c r="T140" i="1"/>
  <c r="U138" i="1"/>
  <c r="T138" i="1"/>
  <c r="U136" i="1"/>
  <c r="T136" i="1"/>
  <c r="U134" i="1"/>
  <c r="T134" i="1"/>
  <c r="U132" i="1"/>
  <c r="T132" i="1"/>
  <c r="U130" i="1"/>
  <c r="T130" i="1"/>
  <c r="U128" i="1"/>
  <c r="T128" i="1"/>
  <c r="U126" i="1"/>
  <c r="T126" i="1"/>
  <c r="U124" i="1"/>
  <c r="T124" i="1"/>
  <c r="U122" i="1"/>
  <c r="T122" i="1"/>
  <c r="U120" i="1"/>
  <c r="T120" i="1"/>
  <c r="U118" i="1"/>
  <c r="T118" i="1"/>
  <c r="U116" i="1"/>
  <c r="T116" i="1"/>
  <c r="U114" i="1"/>
  <c r="T114" i="1"/>
  <c r="U112" i="1"/>
  <c r="T112" i="1"/>
  <c r="U110" i="1"/>
  <c r="T110" i="1"/>
  <c r="U108" i="1"/>
  <c r="T108" i="1"/>
  <c r="U106" i="1"/>
  <c r="T106" i="1"/>
  <c r="U104" i="1"/>
  <c r="T104" i="1"/>
  <c r="U102" i="1"/>
  <c r="T102" i="1"/>
  <c r="U100" i="1"/>
  <c r="T100" i="1"/>
  <c r="U98" i="1"/>
  <c r="T98" i="1"/>
  <c r="U96" i="1"/>
  <c r="T96" i="1"/>
  <c r="U94" i="1"/>
  <c r="T94" i="1"/>
  <c r="U92" i="1"/>
  <c r="T92" i="1"/>
  <c r="U90" i="1"/>
  <c r="T90" i="1"/>
  <c r="U88" i="1"/>
  <c r="T88" i="1"/>
  <c r="U86" i="1"/>
  <c r="T86" i="1"/>
  <c r="U84" i="1"/>
  <c r="T84" i="1"/>
  <c r="U82" i="1"/>
  <c r="T82" i="1"/>
  <c r="U80" i="1"/>
  <c r="T80" i="1"/>
  <c r="U78" i="1"/>
  <c r="T78" i="1"/>
  <c r="U76" i="1"/>
  <c r="T76" i="1"/>
  <c r="U74" i="1"/>
  <c r="T74" i="1"/>
  <c r="U72" i="1"/>
  <c r="T72" i="1"/>
  <c r="U70" i="1"/>
  <c r="T70" i="1"/>
  <c r="U68" i="1"/>
  <c r="T68" i="1"/>
  <c r="U66" i="1"/>
  <c r="T66" i="1"/>
  <c r="U64" i="1"/>
  <c r="T64" i="1"/>
  <c r="U62" i="1"/>
  <c r="T62" i="1"/>
  <c r="U60" i="1"/>
  <c r="T60" i="1"/>
  <c r="U58" i="1"/>
  <c r="T58" i="1"/>
  <c r="U56" i="1"/>
  <c r="T56" i="1"/>
  <c r="U54" i="1"/>
  <c r="T54" i="1"/>
  <c r="U52" i="1"/>
  <c r="T52" i="1"/>
  <c r="U50" i="1"/>
  <c r="T50" i="1"/>
  <c r="U48" i="1"/>
  <c r="T48" i="1"/>
  <c r="U46" i="1"/>
  <c r="T46" i="1"/>
  <c r="U44" i="1"/>
  <c r="T44" i="1"/>
  <c r="U42" i="1"/>
  <c r="T42" i="1"/>
  <c r="U40" i="1"/>
  <c r="T40" i="1"/>
  <c r="U38" i="1"/>
  <c r="T38" i="1"/>
  <c r="U36" i="1"/>
  <c r="T36" i="1"/>
  <c r="U34" i="1"/>
  <c r="T34" i="1"/>
  <c r="U32" i="1"/>
  <c r="T32" i="1"/>
  <c r="U30" i="1"/>
  <c r="T30" i="1"/>
  <c r="U28" i="1"/>
  <c r="T28" i="1"/>
  <c r="U26" i="1"/>
  <c r="T26" i="1"/>
  <c r="U24" i="1"/>
  <c r="T24" i="1"/>
  <c r="U22" i="1"/>
  <c r="T22" i="1"/>
  <c r="U20" i="1"/>
  <c r="T20" i="1"/>
  <c r="U18" i="1"/>
  <c r="T18" i="1"/>
  <c r="U16" i="1"/>
  <c r="T16" i="1"/>
  <c r="U14" i="1"/>
  <c r="T14" i="1"/>
  <c r="U12" i="1"/>
  <c r="T12" i="1"/>
  <c r="U10" i="1"/>
  <c r="T10" i="1"/>
  <c r="U8" i="1"/>
  <c r="T8" i="1"/>
  <c r="U6" i="1"/>
  <c r="T6" i="1"/>
  <c r="U4" i="1"/>
  <c r="T4" i="1"/>
  <c r="U2" i="1"/>
  <c r="B12" i="2" s="1"/>
  <c r="T2" i="1"/>
  <c r="B13" i="2" s="1"/>
</calcChain>
</file>

<file path=xl/sharedStrings.xml><?xml version="1.0" encoding="utf-8"?>
<sst xmlns="http://schemas.openxmlformats.org/spreadsheetml/2006/main" count="36632" uniqueCount="843">
  <si>
    <t>Season</t>
  </si>
  <si>
    <t>Color</t>
  </si>
  <si>
    <t>Style Number</t>
  </si>
  <si>
    <t>Material Number</t>
  </si>
  <si>
    <t>Board</t>
  </si>
  <si>
    <t>Image</t>
  </si>
  <si>
    <t>Name</t>
  </si>
  <si>
    <t>Wholesale (EUR)</t>
  </si>
  <si>
    <t>M.S.R.P. (EUR)</t>
  </si>
  <si>
    <t>Division</t>
  </si>
  <si>
    <t>Department</t>
  </si>
  <si>
    <t>Category</t>
  </si>
  <si>
    <t>Product Notes</t>
  </si>
  <si>
    <t>Subcategory</t>
  </si>
  <si>
    <t>Fit</t>
  </si>
  <si>
    <t>Ship Start</t>
  </si>
  <si>
    <t>Ship End</t>
  </si>
  <si>
    <t>Prebook</t>
  </si>
  <si>
    <t>Age</t>
  </si>
  <si>
    <t>Total Price (EUR)</t>
  </si>
  <si>
    <t>Total Units</t>
  </si>
  <si>
    <t>Warehouse</t>
  </si>
  <si>
    <t>Inventory Date</t>
  </si>
  <si>
    <t>Size 1</t>
  </si>
  <si>
    <t>Qty 1</t>
  </si>
  <si>
    <t>Size price 1</t>
  </si>
  <si>
    <t>Size 2</t>
  </si>
  <si>
    <t>Qty 2</t>
  </si>
  <si>
    <t>Size price 2</t>
  </si>
  <si>
    <t>Size 3</t>
  </si>
  <si>
    <t>Qty 3</t>
  </si>
  <si>
    <t>Size price 3</t>
  </si>
  <si>
    <t>Size 4</t>
  </si>
  <si>
    <t>Qty 4</t>
  </si>
  <si>
    <t>Size price 4</t>
  </si>
  <si>
    <t>Size 5</t>
  </si>
  <si>
    <t>Qty 5</t>
  </si>
  <si>
    <t>Size price 5</t>
  </si>
  <si>
    <t>Size 6</t>
  </si>
  <si>
    <t>Qty 6</t>
  </si>
  <si>
    <t>Size price 6</t>
  </si>
  <si>
    <t>Size 7</t>
  </si>
  <si>
    <t>Qty 7</t>
  </si>
  <si>
    <t>Size price 7</t>
  </si>
  <si>
    <t>Size 8</t>
  </si>
  <si>
    <t>Qty 8</t>
  </si>
  <si>
    <t>Size price 8</t>
  </si>
  <si>
    <t>Size 9</t>
  </si>
  <si>
    <t>Qty 9</t>
  </si>
  <si>
    <t>Size price 9</t>
  </si>
  <si>
    <t>Size 10</t>
  </si>
  <si>
    <t>Qty 10</t>
  </si>
  <si>
    <t>Size price 10</t>
  </si>
  <si>
    <t>Size 11</t>
  </si>
  <si>
    <t>Qty 11</t>
  </si>
  <si>
    <t>Size price 11</t>
  </si>
  <si>
    <t>Size 12</t>
  </si>
  <si>
    <t>Qty 12</t>
  </si>
  <si>
    <t>Size price 12</t>
  </si>
  <si>
    <t>Size 13</t>
  </si>
  <si>
    <t>Qty 13</t>
  </si>
  <si>
    <t>Size price 13</t>
  </si>
  <si>
    <t>Size 14</t>
  </si>
  <si>
    <t>Qty 14</t>
  </si>
  <si>
    <t>Size price 14</t>
  </si>
  <si>
    <t>Size 15</t>
  </si>
  <si>
    <t>Qty 15</t>
  </si>
  <si>
    <t>Size price 15</t>
  </si>
  <si>
    <t>Size 16</t>
  </si>
  <si>
    <t>Qty 16</t>
  </si>
  <si>
    <t>Size price 16</t>
  </si>
  <si>
    <t>Size 17</t>
  </si>
  <si>
    <t>Qty 17</t>
  </si>
  <si>
    <t>Size price 17</t>
  </si>
  <si>
    <t>Size 18</t>
  </si>
  <si>
    <t>Qty 18</t>
  </si>
  <si>
    <t>Size price 18</t>
  </si>
  <si>
    <t>Size 19</t>
  </si>
  <si>
    <t>Qty 19</t>
  </si>
  <si>
    <t>Size price 19</t>
  </si>
  <si>
    <t>Size 20</t>
  </si>
  <si>
    <t>Qty 20</t>
  </si>
  <si>
    <t>Size price 20</t>
  </si>
  <si>
    <t>Size 21</t>
  </si>
  <si>
    <t>Qty 21</t>
  </si>
  <si>
    <t>Size price 21</t>
  </si>
  <si>
    <t>Size 22</t>
  </si>
  <si>
    <t>Qty 22</t>
  </si>
  <si>
    <t>Size price 22</t>
  </si>
  <si>
    <t>Size 23</t>
  </si>
  <si>
    <t>Qty 23</t>
  </si>
  <si>
    <t>Size price 23</t>
  </si>
  <si>
    <t>Size 24</t>
  </si>
  <si>
    <t>Qty 24</t>
  </si>
  <si>
    <t>Size price 24</t>
  </si>
  <si>
    <t>SEASONLESS</t>
  </si>
  <si>
    <t>WHITE/WHITE/BLACK PP</t>
  </si>
  <si>
    <t>809891791</t>
  </si>
  <si>
    <t>809891791009</t>
  </si>
  <si>
    <t>UNISEX - CARRYOVER</t>
  </si>
  <si>
    <t>MASTERS CRT-SNEAKERS-LOW TOP LACE</t>
  </si>
  <si>
    <t/>
  </si>
  <si>
    <t>SNEAKERS</t>
  </si>
  <si>
    <t>low top lace</t>
  </si>
  <si>
    <t>NO SUBCLASS</t>
  </si>
  <si>
    <t>No</t>
  </si>
  <si>
    <t>NO SIZE GROUP</t>
  </si>
  <si>
    <t>3   D</t>
  </si>
  <si>
    <t>3.5 D</t>
  </si>
  <si>
    <t>4   D</t>
  </si>
  <si>
    <t>4.5 D</t>
  </si>
  <si>
    <t>5   D</t>
  </si>
  <si>
    <t>5.5 D</t>
  </si>
  <si>
    <t>6   D</t>
  </si>
  <si>
    <t>6.5 D</t>
  </si>
  <si>
    <t>7   D</t>
  </si>
  <si>
    <t>7.5 D</t>
  </si>
  <si>
    <t>8   D</t>
  </si>
  <si>
    <t>8.5 D</t>
  </si>
  <si>
    <t>9   D</t>
  </si>
  <si>
    <t>9.5 D</t>
  </si>
  <si>
    <t>10  D</t>
  </si>
  <si>
    <t>10.5D</t>
  </si>
  <si>
    <t>11  D</t>
  </si>
  <si>
    <t>11.5D</t>
  </si>
  <si>
    <t>12  D</t>
  </si>
  <si>
    <t>13  D</t>
  </si>
  <si>
    <t>14  D</t>
  </si>
  <si>
    <t>15  D</t>
  </si>
  <si>
    <t>16  D</t>
  </si>
  <si>
    <t>17  D</t>
  </si>
  <si>
    <t>225</t>
  </si>
  <si>
    <t>2025-06-15 - 2025-09-30</t>
  </si>
  <si>
    <t>FALL 2025</t>
  </si>
  <si>
    <t>BLACK/BLACK/WHITE PP</t>
  </si>
  <si>
    <t>809891791002</t>
  </si>
  <si>
    <t>WHITE/BLACK PP</t>
  </si>
  <si>
    <t>809891791003</t>
  </si>
  <si>
    <t>WHITE/NAVY PP</t>
  </si>
  <si>
    <t>809891791004</t>
  </si>
  <si>
    <t>WHITE/NAVY/RED</t>
  </si>
  <si>
    <t>809891794</t>
  </si>
  <si>
    <t>809891794001</t>
  </si>
  <si>
    <t>WHITE/TAN MULTI PP</t>
  </si>
  <si>
    <t>809923071</t>
  </si>
  <si>
    <t>809923071002</t>
  </si>
  <si>
    <t>MILKSHAKE/ECRU</t>
  </si>
  <si>
    <t>809945251</t>
  </si>
  <si>
    <t>809945251002</t>
  </si>
  <si>
    <t>ECRU</t>
  </si>
  <si>
    <t>809971279</t>
  </si>
  <si>
    <t>809971279001</t>
  </si>
  <si>
    <t>GLEN PLAID/MULTI</t>
  </si>
  <si>
    <t>809973703</t>
  </si>
  <si>
    <t>809973703001</t>
  </si>
  <si>
    <t>UNISEX</t>
  </si>
  <si>
    <t>MILKSHAKE</t>
  </si>
  <si>
    <t>809973704</t>
  </si>
  <si>
    <t>809973704001</t>
  </si>
  <si>
    <t>TEAK</t>
  </si>
  <si>
    <t>809973704002</t>
  </si>
  <si>
    <t>CHOCOLATE BROWN</t>
  </si>
  <si>
    <t>809973704003</t>
  </si>
  <si>
    <t>EARTH GREY</t>
  </si>
  <si>
    <t>809973704004</t>
  </si>
  <si>
    <t>FOREST</t>
  </si>
  <si>
    <t>809973705</t>
  </si>
  <si>
    <t>809973705001</t>
  </si>
  <si>
    <t>NAVY</t>
  </si>
  <si>
    <t>809973705002</t>
  </si>
  <si>
    <t>WHITE/FOREST</t>
  </si>
  <si>
    <t>809978007</t>
  </si>
  <si>
    <t>809978007001</t>
  </si>
  <si>
    <t>WHITE/WINE</t>
  </si>
  <si>
    <t>809978007002</t>
  </si>
  <si>
    <t>WHITE/NAVY</t>
  </si>
  <si>
    <t>809978007003</t>
  </si>
  <si>
    <t>WHITE/BLACK</t>
  </si>
  <si>
    <t>809978007004</t>
  </si>
  <si>
    <t>WHITE/NEWPORT NAVY PP</t>
  </si>
  <si>
    <t>809829824</t>
  </si>
  <si>
    <t>809829824003</t>
  </si>
  <si>
    <t>CARRY OVER</t>
  </si>
  <si>
    <t>HRT CT II-SNEAKERS-ATHLETIC SHOE</t>
  </si>
  <si>
    <t>high top lace</t>
  </si>
  <si>
    <t>809829824005</t>
  </si>
  <si>
    <t>809860883</t>
  </si>
  <si>
    <t>809860883003</t>
  </si>
  <si>
    <t>HRT CT II-SNEAKERS-LOW TOP LACE</t>
  </si>
  <si>
    <t>WHITE/COLLEGE GREEN PP</t>
  </si>
  <si>
    <t>809829824004</t>
  </si>
  <si>
    <t>809860883006</t>
  </si>
  <si>
    <t>WHITE/TAN</t>
  </si>
  <si>
    <t>809877598</t>
  </si>
  <si>
    <t>809877598001</t>
  </si>
  <si>
    <t>HRT CT II-SNEAKERS-HIGH TOP LACE</t>
  </si>
  <si>
    <t>809877601</t>
  </si>
  <si>
    <t>809877601001</t>
  </si>
  <si>
    <t>HUNTER NAVY</t>
  </si>
  <si>
    <t>809877601002</t>
  </si>
  <si>
    <t>WHITE/BONE</t>
  </si>
  <si>
    <t>809940762</t>
  </si>
  <si>
    <t>809940762001</t>
  </si>
  <si>
    <t>809944784</t>
  </si>
  <si>
    <t>809944784001</t>
  </si>
  <si>
    <t>HRT CRT II-SNEAKERS-LOW TOP LACE</t>
  </si>
  <si>
    <t>WHITE/GREY</t>
  </si>
  <si>
    <t>809944784003</t>
  </si>
  <si>
    <t>BLACK/SOFT GREY PP</t>
  </si>
  <si>
    <t>809965072</t>
  </si>
  <si>
    <t>809965072002</t>
  </si>
  <si>
    <t>TAN/ECRU PP</t>
  </si>
  <si>
    <t>809965073</t>
  </si>
  <si>
    <t>809965073001</t>
  </si>
  <si>
    <t>DECKWASH WHITE/NAVY</t>
  </si>
  <si>
    <t>809968172</t>
  </si>
  <si>
    <t>809968172001</t>
  </si>
  <si>
    <t>DECKWASH WHITE/FOREST</t>
  </si>
  <si>
    <t>809968172002</t>
  </si>
  <si>
    <t>DECKWASH WHITE/WINE</t>
  </si>
  <si>
    <t>809968172003</t>
  </si>
  <si>
    <t>DECKWASH WHITE/BLACK</t>
  </si>
  <si>
    <t>809968172004</t>
  </si>
  <si>
    <t>809973732</t>
  </si>
  <si>
    <t>809973732001</t>
  </si>
  <si>
    <t>809973732002</t>
  </si>
  <si>
    <t>809973732003</t>
  </si>
  <si>
    <t>ESTATE OLIVE</t>
  </si>
  <si>
    <t>809973732004</t>
  </si>
  <si>
    <t>OFF WHITE/NAVY/WINE</t>
  </si>
  <si>
    <t>809973733</t>
  </si>
  <si>
    <t>809973733001</t>
  </si>
  <si>
    <t>OFF WHITE/NAVY/ORANGE</t>
  </si>
  <si>
    <t>809973733002</t>
  </si>
  <si>
    <t>OFF WHITE/OLD ROYAL/BLACK</t>
  </si>
  <si>
    <t>809973733003</t>
  </si>
  <si>
    <t>809961181</t>
  </si>
  <si>
    <t>809961181001</t>
  </si>
  <si>
    <t>BEDFORD PP-SNEAKERS-LOW TOP LACE</t>
  </si>
  <si>
    <t>BLACK/WHITE</t>
  </si>
  <si>
    <t>809961181002</t>
  </si>
  <si>
    <t>BIANCO/DECKASH WHITE</t>
  </si>
  <si>
    <t>809973701</t>
  </si>
  <si>
    <t>809973701001</t>
  </si>
  <si>
    <t>HUNTER NAVY/DECKWASH WHITE</t>
  </si>
  <si>
    <t>809973701002</t>
  </si>
  <si>
    <t>COLLEGE GREEN/DECKWASH WHITE</t>
  </si>
  <si>
    <t>809973701003</t>
  </si>
  <si>
    <t>BLACK</t>
  </si>
  <si>
    <t>809978009</t>
  </si>
  <si>
    <t>809978009001</t>
  </si>
  <si>
    <t>HARVARD WINE/DECKWASH WHITE</t>
  </si>
  <si>
    <t>809973701004</t>
  </si>
  <si>
    <t>OFF WHITE/NAVY</t>
  </si>
  <si>
    <t>809973701005</t>
  </si>
  <si>
    <t>OFF WHITE/FOREST</t>
  </si>
  <si>
    <t>809973701006</t>
  </si>
  <si>
    <t>OFF WHITE/WINE</t>
  </si>
  <si>
    <t>809973701007</t>
  </si>
  <si>
    <t>OFF WHITE/DARK BROWN</t>
  </si>
  <si>
    <t>809973701008</t>
  </si>
  <si>
    <t>NAVY/DECKWASH WHITE</t>
  </si>
  <si>
    <t>809978008</t>
  </si>
  <si>
    <t>809978008001</t>
  </si>
  <si>
    <t>EARTH GREY/DECKWASH WHITE</t>
  </si>
  <si>
    <t>809978008002</t>
  </si>
  <si>
    <t>DIRTY BUCK/DECKWASH WHITE</t>
  </si>
  <si>
    <t>809967889</t>
  </si>
  <si>
    <t>809967889002</t>
  </si>
  <si>
    <t>ARMADILLO/DECKWASH WHITE</t>
  </si>
  <si>
    <t>809967889001</t>
  </si>
  <si>
    <t>NAVY/WINE/FOREST</t>
  </si>
  <si>
    <t>809954903</t>
  </si>
  <si>
    <t>809954903002</t>
  </si>
  <si>
    <t>HRT AERA PP-SNEAKERS-LOW TOP LACE</t>
  </si>
  <si>
    <t>809956119</t>
  </si>
  <si>
    <t>809956119001</t>
  </si>
  <si>
    <t>UNISEX - PS CAPSULE</t>
  </si>
  <si>
    <t>WHITE/BLACK/SOFT GREY</t>
  </si>
  <si>
    <t>809956119002</t>
  </si>
  <si>
    <t>UNISEX - PFS C/O</t>
  </si>
  <si>
    <t>809971288</t>
  </si>
  <si>
    <t>809971288001</t>
  </si>
  <si>
    <t>UNISEX - SMU</t>
  </si>
  <si>
    <t>809973706</t>
  </si>
  <si>
    <t>809973706001</t>
  </si>
  <si>
    <t>809973706002</t>
  </si>
  <si>
    <t>809973706003</t>
  </si>
  <si>
    <t>809973707</t>
  </si>
  <si>
    <t>809973707001</t>
  </si>
  <si>
    <t>809973707002</t>
  </si>
  <si>
    <t>HARVARD WINE</t>
  </si>
  <si>
    <t>809973707003</t>
  </si>
  <si>
    <t>809978010</t>
  </si>
  <si>
    <t>809978010001</t>
  </si>
  <si>
    <t>DIRTY BUCK</t>
  </si>
  <si>
    <t>809978010002</t>
  </si>
  <si>
    <t>BIANCO/WHITE</t>
  </si>
  <si>
    <t>809973974</t>
  </si>
  <si>
    <t>809973974001</t>
  </si>
  <si>
    <t>TRN 89 PP V2-SNEAKERS-LOW TOP LACE</t>
  </si>
  <si>
    <t>809973974002</t>
  </si>
  <si>
    <t>NEW OLIVE/WHITE</t>
  </si>
  <si>
    <t>809973974003</t>
  </si>
  <si>
    <t>SOFT GREY/WHITE</t>
  </si>
  <si>
    <t>809973974004</t>
  </si>
  <si>
    <t>COLLEGE GREEN/CHOCOLATE BROWN</t>
  </si>
  <si>
    <t>809973975</t>
  </si>
  <si>
    <t>809973975002</t>
  </si>
  <si>
    <t>NEWPORT NAVY/CHOCOLATE BROWN</t>
  </si>
  <si>
    <t>809973975003</t>
  </si>
  <si>
    <t>TRIPLE BLACK/RED PP</t>
  </si>
  <si>
    <t>809878008</t>
  </si>
  <si>
    <t>809878008005</t>
  </si>
  <si>
    <t>TRAIN 89 PP-SNEAKERS-LOW TOP LACE</t>
  </si>
  <si>
    <t>HUNTER NAVY/WHITE</t>
  </si>
  <si>
    <t>809878008004</t>
  </si>
  <si>
    <t>MILKSHAKE/NAVY</t>
  </si>
  <si>
    <t>809940305</t>
  </si>
  <si>
    <t>809940305002</t>
  </si>
  <si>
    <t>TONAL MILKSHAKE</t>
  </si>
  <si>
    <t>809965080</t>
  </si>
  <si>
    <t>809965080001</t>
  </si>
  <si>
    <t>BLACK/GREY</t>
  </si>
  <si>
    <t>809965080002</t>
  </si>
  <si>
    <t>TONAL OLIVE</t>
  </si>
  <si>
    <t>809965081</t>
  </si>
  <si>
    <t>809965081001</t>
  </si>
  <si>
    <t>809965081002</t>
  </si>
  <si>
    <t>WHITE</t>
  </si>
  <si>
    <t>809965547</t>
  </si>
  <si>
    <t>809965547001</t>
  </si>
  <si>
    <t>TONAL BIANCO</t>
  </si>
  <si>
    <t>809968176</t>
  </si>
  <si>
    <t>809968176001</t>
  </si>
  <si>
    <t>809968176002</t>
  </si>
  <si>
    <t>TONAL EARTH GREY</t>
  </si>
  <si>
    <t>809968176003</t>
  </si>
  <si>
    <t>TONAL CHANNEL GREY</t>
  </si>
  <si>
    <t>809968176004</t>
  </si>
  <si>
    <t>WHITE/ROYAL</t>
  </si>
  <si>
    <t>809940765</t>
  </si>
  <si>
    <t>809940765001</t>
  </si>
  <si>
    <t>BLACK/CAST GREY/SILVER</t>
  </si>
  <si>
    <t>809942498</t>
  </si>
  <si>
    <t>809942498001</t>
  </si>
  <si>
    <t>BLACK/NORFOLK GREY</t>
  </si>
  <si>
    <t>809973975004</t>
  </si>
  <si>
    <t>BLACK/GOLD</t>
  </si>
  <si>
    <t>809952269</t>
  </si>
  <si>
    <t>809952269001</t>
  </si>
  <si>
    <t>UNISEX - SMU C/O</t>
  </si>
  <si>
    <t>809974025</t>
  </si>
  <si>
    <t>809974025001</t>
  </si>
  <si>
    <t>OPN MSTER PP-SNEAKERS-LOW TOP LACE</t>
  </si>
  <si>
    <t>809974025002</t>
  </si>
  <si>
    <t>809974025003</t>
  </si>
  <si>
    <t>809974026</t>
  </si>
  <si>
    <t>809974026001</t>
  </si>
  <si>
    <t>809974026002</t>
  </si>
  <si>
    <t>WHITE/SILVER</t>
  </si>
  <si>
    <t>809P00810</t>
  </si>
  <si>
    <t>809P00810002</t>
  </si>
  <si>
    <t>809P00810001</t>
  </si>
  <si>
    <t>809974097</t>
  </si>
  <si>
    <t>809974097001</t>
  </si>
  <si>
    <t>RLITE COURT-SNEAKERS-LOW TOP LACE</t>
  </si>
  <si>
    <t>809974097003</t>
  </si>
  <si>
    <t>809974097002</t>
  </si>
  <si>
    <t>809974096</t>
  </si>
  <si>
    <t>809974096001</t>
  </si>
  <si>
    <t>809974096003</t>
  </si>
  <si>
    <t>809974098</t>
  </si>
  <si>
    <t>809974098001</t>
  </si>
  <si>
    <t>RLITE SPORT-SNEAKERS-LOW TOP LACE</t>
  </si>
  <si>
    <t>809974098002</t>
  </si>
  <si>
    <t>809974098003</t>
  </si>
  <si>
    <t>809974099</t>
  </si>
  <si>
    <t>809974099002</t>
  </si>
  <si>
    <t>809974099003</t>
  </si>
  <si>
    <t>DESERT TAN/NAVY/RED</t>
  </si>
  <si>
    <t>809974040</t>
  </si>
  <si>
    <t>809974040001</t>
  </si>
  <si>
    <t>VARICK PP-SNEAKERS-LOW TOP LACE</t>
  </si>
  <si>
    <t>CHOCOLATE BROWN/FOREST/ORANGE</t>
  </si>
  <si>
    <t>809974040002</t>
  </si>
  <si>
    <t>BLACK/DARK GREY/RED</t>
  </si>
  <si>
    <t>809974040004</t>
  </si>
  <si>
    <t>WHITE/GREY/SILVER</t>
  </si>
  <si>
    <t>809974041</t>
  </si>
  <si>
    <t>809974041001</t>
  </si>
  <si>
    <t>BLACK/GREY/SILVER</t>
  </si>
  <si>
    <t>809974041002</t>
  </si>
  <si>
    <t>NAVY/WHITE/SILVER</t>
  </si>
  <si>
    <t>809974041003</t>
  </si>
  <si>
    <t>FOREST/WHITE</t>
  </si>
  <si>
    <t>809974041004</t>
  </si>
  <si>
    <t>CHOCOLATE BROWN/FOREST</t>
  </si>
  <si>
    <t>809974046</t>
  </si>
  <si>
    <t>809974046001</t>
  </si>
  <si>
    <t>ORIGINAL LABEL</t>
  </si>
  <si>
    <t>VARICK-SNEAKERS-LOW TOP LACE</t>
  </si>
  <si>
    <t>DESERT TAN/LIGHT NAVY</t>
  </si>
  <si>
    <t>809974046002</t>
  </si>
  <si>
    <t>WHITE/HUNTER NAVY</t>
  </si>
  <si>
    <t>809973738</t>
  </si>
  <si>
    <t>809973738001</t>
  </si>
  <si>
    <t>HESTER PP-SNEAKERS-LOW TOP LACE</t>
  </si>
  <si>
    <t>WHITE/DARK BROWN</t>
  </si>
  <si>
    <t>809973738004</t>
  </si>
  <si>
    <t>WHITE/COLLEGE GREEN</t>
  </si>
  <si>
    <t>809973738002</t>
  </si>
  <si>
    <t>GREY/ROYAL</t>
  </si>
  <si>
    <t>809973736</t>
  </si>
  <si>
    <t>809973736001</t>
  </si>
  <si>
    <t>PRL TRAIL125-SNEAKERS-LOW TOP LACE</t>
  </si>
  <si>
    <t>809973736002</t>
  </si>
  <si>
    <t>EARTH GREY/BLACK</t>
  </si>
  <si>
    <t>809973736003</t>
  </si>
  <si>
    <t>EARTH GREY/NAVY</t>
  </si>
  <si>
    <t>809960987</t>
  </si>
  <si>
    <t>809960987001</t>
  </si>
  <si>
    <t>NEW CLASSIC NAVY/DECKWASH WHT</t>
  </si>
  <si>
    <t>809960987005</t>
  </si>
  <si>
    <t>CRUISE ROYAL/DECKWASH WHITE</t>
  </si>
  <si>
    <t>809960987004</t>
  </si>
  <si>
    <t>FOREST/BROWN/ORANGE</t>
  </si>
  <si>
    <t>809973979</t>
  </si>
  <si>
    <t>809973979001</t>
  </si>
  <si>
    <t>TRACKSTR 250-SNEAKERS-LOW TOP LACE</t>
  </si>
  <si>
    <t>DESERT TAN/NAVY/MULTI</t>
  </si>
  <si>
    <t>809973978</t>
  </si>
  <si>
    <t>809973978001</t>
  </si>
  <si>
    <t>SILVER/LIGHT NAVY</t>
  </si>
  <si>
    <t>809944590</t>
  </si>
  <si>
    <t>809944590005</t>
  </si>
  <si>
    <t>NAVY/GREY</t>
  </si>
  <si>
    <t>809944590002</t>
  </si>
  <si>
    <t>NAVY/TEAK</t>
  </si>
  <si>
    <t>809974014</t>
  </si>
  <si>
    <t>809974014002</t>
  </si>
  <si>
    <t>TRACKSTR 275-SNEAKERS-LOW TOP LACE</t>
  </si>
  <si>
    <t>BLACK/FADED BLACK</t>
  </si>
  <si>
    <t>809974014001</t>
  </si>
  <si>
    <t>809974012</t>
  </si>
  <si>
    <t>809974012002</t>
  </si>
  <si>
    <t>809974012003</t>
  </si>
  <si>
    <t>BLACK/SILVER</t>
  </si>
  <si>
    <t>809967886</t>
  </si>
  <si>
    <t>809967886001</t>
  </si>
  <si>
    <t>SMU</t>
  </si>
  <si>
    <t>CANOPY OLIVE</t>
  </si>
  <si>
    <t>809974105</t>
  </si>
  <si>
    <t>809974105002</t>
  </si>
  <si>
    <t>ADVNTR 400-SNEAKERS-LOW TOP LACE</t>
  </si>
  <si>
    <t>BRANCH BROWN</t>
  </si>
  <si>
    <t>809974105003</t>
  </si>
  <si>
    <t>OLIVE/ORANGE</t>
  </si>
  <si>
    <t>809973999</t>
  </si>
  <si>
    <t>809973999001</t>
  </si>
  <si>
    <t>RLITE BL 100-SNEAKERS-LOW TOP LACE</t>
  </si>
  <si>
    <t>SOFT GREY/BLACK</t>
  </si>
  <si>
    <t>809973999002</t>
  </si>
  <si>
    <t>809973999003</t>
  </si>
  <si>
    <t>809913531</t>
  </si>
  <si>
    <t>809913531001</t>
  </si>
  <si>
    <t>JERMAIN LUX-SNEAKERS-LOW TOP LACE</t>
  </si>
  <si>
    <t>809913531002</t>
  </si>
  <si>
    <t>POLO BROWN</t>
  </si>
  <si>
    <t>809913531003</t>
  </si>
  <si>
    <t>ORIGINAL LABEL - UNI</t>
  </si>
  <si>
    <t>BONE</t>
  </si>
  <si>
    <t>809949793</t>
  </si>
  <si>
    <t>809949793002</t>
  </si>
  <si>
    <t>NEW VINTAGE PALE RUSSET</t>
  </si>
  <si>
    <t>809974036</t>
  </si>
  <si>
    <t>809974036001</t>
  </si>
  <si>
    <t>JR LUX CHUKA-SNEAKERS-HIGH TOP LACE</t>
  </si>
  <si>
    <t>809974036004</t>
  </si>
  <si>
    <t>816974111</t>
  </si>
  <si>
    <t>816974111001</t>
  </si>
  <si>
    <t>COURT VLC PP-SNEAKERS-LOW TOP LACE</t>
  </si>
  <si>
    <t>816974111002</t>
  </si>
  <si>
    <t>816974111003</t>
  </si>
  <si>
    <t>OLIVE</t>
  </si>
  <si>
    <t>809973982</t>
  </si>
  <si>
    <t>809973982002</t>
  </si>
  <si>
    <t>AYERS LOW PP-SNEAKERS-LOW TOP LACE</t>
  </si>
  <si>
    <t>809973982003</t>
  </si>
  <si>
    <t>809973982004</t>
  </si>
  <si>
    <t>816974110</t>
  </si>
  <si>
    <t>816974110002</t>
  </si>
  <si>
    <t>LONGWOOD-SNEAKERS-LOW TOP LACE</t>
  </si>
  <si>
    <t>816974110003</t>
  </si>
  <si>
    <t>DECKWASH WHITE/GREY</t>
  </si>
  <si>
    <t>816974110004</t>
  </si>
  <si>
    <t>WHITE/WHITE</t>
  </si>
  <si>
    <t>816785025</t>
  </si>
  <si>
    <t>816785025004</t>
  </si>
  <si>
    <t>REPLENISHMENT</t>
  </si>
  <si>
    <t>LONGWOOD-SNEAKERS-VULC</t>
  </si>
  <si>
    <t>WHITE/MULTI PP</t>
  </si>
  <si>
    <t>816877702</t>
  </si>
  <si>
    <t>816877702001</t>
  </si>
  <si>
    <t>TAN</t>
  </si>
  <si>
    <t>816879935</t>
  </si>
  <si>
    <t>816879935001</t>
  </si>
  <si>
    <t>BLACK/BLACK/MULTI PP</t>
  </si>
  <si>
    <t>816884372</t>
  </si>
  <si>
    <t>816884372002</t>
  </si>
  <si>
    <t>816749369</t>
  </si>
  <si>
    <t>816749369003</t>
  </si>
  <si>
    <t>CARRYOVER</t>
  </si>
  <si>
    <t>SAYER-NE-SNEAKERS-VULC</t>
  </si>
  <si>
    <t>816749369001</t>
  </si>
  <si>
    <t>AVIATOR NAVY</t>
  </si>
  <si>
    <t>816749369002</t>
  </si>
  <si>
    <t>BLACK/BLACK</t>
  </si>
  <si>
    <t>816764497</t>
  </si>
  <si>
    <t>816764497002</t>
  </si>
  <si>
    <t>816893734</t>
  </si>
  <si>
    <t>816893734003</t>
  </si>
  <si>
    <t>SAYER-SNEAKERS-LOW TOP LACE</t>
  </si>
  <si>
    <t>809834463</t>
  </si>
  <si>
    <t>809834463002</t>
  </si>
  <si>
    <t>POLO CRT PP-SNEAKERS-ATHLETIC SHOE</t>
  </si>
  <si>
    <t>809945158</t>
  </si>
  <si>
    <t>809945158002</t>
  </si>
  <si>
    <t>POLO CRT SPT-SNEAKERS-LOW TOP LACE</t>
  </si>
  <si>
    <t>FADED BLACK/BLACK</t>
  </si>
  <si>
    <t>809974016</t>
  </si>
  <si>
    <t>809974016003</t>
  </si>
  <si>
    <t>PS 250-SNEAKERS-LOW TOP LACE</t>
  </si>
  <si>
    <t>809974007</t>
  </si>
  <si>
    <t>809974007001</t>
  </si>
  <si>
    <t>PS 275-SNEAKERS-LOW TOP LACE</t>
  </si>
  <si>
    <t>FADED BLACK</t>
  </si>
  <si>
    <t>809974007002</t>
  </si>
  <si>
    <t>809974007003</t>
  </si>
  <si>
    <t>803932221</t>
  </si>
  <si>
    <t>803932221002</t>
  </si>
  <si>
    <t>ALSTON PENNY-CASUAL SHOE-LOAFER</t>
  </si>
  <si>
    <t>CASUAL SHOE</t>
  </si>
  <si>
    <t>loafer</t>
  </si>
  <si>
    <t>803932221001</t>
  </si>
  <si>
    <t>DARK BROWN</t>
  </si>
  <si>
    <t>803945281</t>
  </si>
  <si>
    <t>803945281001</t>
  </si>
  <si>
    <t>803978015</t>
  </si>
  <si>
    <t>803978015001</t>
  </si>
  <si>
    <t>REGION REQUEST</t>
  </si>
  <si>
    <t>DARK WINE</t>
  </si>
  <si>
    <t>803978015002</t>
  </si>
  <si>
    <t>803955640</t>
  </si>
  <si>
    <t>803955640002</t>
  </si>
  <si>
    <t>ASHER OUTSOLE UPDATE</t>
  </si>
  <si>
    <t>ASHER WGTIP-DRESS SHOE-WINGTIP</t>
  </si>
  <si>
    <t>DRESS SHOE</t>
  </si>
  <si>
    <t>wingtip</t>
  </si>
  <si>
    <t>803955640003</t>
  </si>
  <si>
    <t>803945279</t>
  </si>
  <si>
    <t>803945279002</t>
  </si>
  <si>
    <t>CARRYOVER - PFS</t>
  </si>
  <si>
    <t>ASHER DERBY-DRESS SHOE-DERBY</t>
  </si>
  <si>
    <t>derby</t>
  </si>
  <si>
    <t>803978018</t>
  </si>
  <si>
    <t>803978018001</t>
  </si>
  <si>
    <t>803945278</t>
  </si>
  <si>
    <t>803945278001</t>
  </si>
  <si>
    <t>ASHER DBL MK-DRESS SHOE-MONK STRAP</t>
  </si>
  <si>
    <t>monk strap</t>
  </si>
  <si>
    <t>811974129</t>
  </si>
  <si>
    <t>811974129003</t>
  </si>
  <si>
    <t>MARTELLI WNG-DRESS SHOE-WINGTIP</t>
  </si>
  <si>
    <t>811974130</t>
  </si>
  <si>
    <t>811974130001</t>
  </si>
  <si>
    <t>803961420</t>
  </si>
  <si>
    <t>803961420001</t>
  </si>
  <si>
    <t>JETT PENNY-CASUAL SHOE-BUCK</t>
  </si>
  <si>
    <t>buck</t>
  </si>
  <si>
    <t>POLO TAN</t>
  </si>
  <si>
    <t>803961420002</t>
  </si>
  <si>
    <t>803945530</t>
  </si>
  <si>
    <t>803945530001</t>
  </si>
  <si>
    <t>JETT APRON-CASUAL SHOE-BUCK</t>
  </si>
  <si>
    <t>803945530002</t>
  </si>
  <si>
    <t>DEEP SADDLE</t>
  </si>
  <si>
    <t>803932219</t>
  </si>
  <si>
    <t>803932219002</t>
  </si>
  <si>
    <t>MERTON BOAT-CASUAL SHOE-BOAT</t>
  </si>
  <si>
    <t>boat</t>
  </si>
  <si>
    <t>NEWPORT NAVY</t>
  </si>
  <si>
    <t>803932995</t>
  </si>
  <si>
    <t>803932995001</t>
  </si>
  <si>
    <t>803932996</t>
  </si>
  <si>
    <t>803932996002</t>
  </si>
  <si>
    <t>803932196</t>
  </si>
  <si>
    <t>803932196002</t>
  </si>
  <si>
    <t>MERTON VNETN-CASUAL SHOE-LOAFER</t>
  </si>
  <si>
    <t>803961293</t>
  </si>
  <si>
    <t>803961293001</t>
  </si>
  <si>
    <t>DESERT TAN</t>
  </si>
  <si>
    <t>803961293003</t>
  </si>
  <si>
    <t>812974979</t>
  </si>
  <si>
    <t>812974979001</t>
  </si>
  <si>
    <t>RANGER DECK-CASUAL SHOE-BOAT</t>
  </si>
  <si>
    <t>812974979002</t>
  </si>
  <si>
    <t>812974979003</t>
  </si>
  <si>
    <t>803893741</t>
  </si>
  <si>
    <t>803893741001</t>
  </si>
  <si>
    <t>REYNOLD-CASUAL SHOE-DRIVER</t>
  </si>
  <si>
    <t>driver</t>
  </si>
  <si>
    <t>803893741003</t>
  </si>
  <si>
    <t>803893741004</t>
  </si>
  <si>
    <t>803916580</t>
  </si>
  <si>
    <t>803916580001</t>
  </si>
  <si>
    <t>ANDERS TIE-CASUAL SHOE-DRIVER</t>
  </si>
  <si>
    <t>803916580003</t>
  </si>
  <si>
    <t>811830698</t>
  </si>
  <si>
    <t>811830698001</t>
  </si>
  <si>
    <t>PAXTON SLPPR-SLIP-ONS-SLIPPER</t>
  </si>
  <si>
    <t>slipper</t>
  </si>
  <si>
    <t>811830698002</t>
  </si>
  <si>
    <t>BLACKWATCH TARTAN</t>
  </si>
  <si>
    <t>811974140</t>
  </si>
  <si>
    <t>811974140001</t>
  </si>
  <si>
    <t>PAXTON SLPPR-DRESS SHOE-SLIPPER</t>
  </si>
  <si>
    <t>BLACK/RED PP</t>
  </si>
  <si>
    <t>809852071</t>
  </si>
  <si>
    <t>809852071004</t>
  </si>
  <si>
    <t>POLO SLIDE-SANDALS-SLIDE</t>
  </si>
  <si>
    <t>SANDALS</t>
  </si>
  <si>
    <t>slide</t>
  </si>
  <si>
    <t>NAVY/RED PP</t>
  </si>
  <si>
    <t>809852071002</t>
  </si>
  <si>
    <t>BLACK/WHITE PP</t>
  </si>
  <si>
    <t>809852071011</t>
  </si>
  <si>
    <t>CERAMIC WHITE</t>
  </si>
  <si>
    <t>809961001</t>
  </si>
  <si>
    <t>809961001004</t>
  </si>
  <si>
    <t>803931273</t>
  </si>
  <si>
    <t>803931273003</t>
  </si>
  <si>
    <t>TURBACH CLOG-SANDALS-SLIDE</t>
  </si>
  <si>
    <t>803974112</t>
  </si>
  <si>
    <t>803974112002</t>
  </si>
  <si>
    <t>803974113</t>
  </si>
  <si>
    <t>803974113001</t>
  </si>
  <si>
    <t>803916776</t>
  </si>
  <si>
    <t>803916776003</t>
  </si>
  <si>
    <t>TURBACH DBLS-SANDALS-SLIDE</t>
  </si>
  <si>
    <t>811967540</t>
  </si>
  <si>
    <t>811967540001</t>
  </si>
  <si>
    <t>MAESTRA TASS-CASUAL SHOE-LOAFER</t>
  </si>
  <si>
    <t>811967540002</t>
  </si>
  <si>
    <t>811967542</t>
  </si>
  <si>
    <t>811967542001</t>
  </si>
  <si>
    <t>MAESTRA PENN-DRESS SHOE-PENNY</t>
  </si>
  <si>
    <t>penny</t>
  </si>
  <si>
    <t>811967542002</t>
  </si>
  <si>
    <t>811974132</t>
  </si>
  <si>
    <t>811974132001</t>
  </si>
  <si>
    <t>MAESTRA BRCP-DRESS SHOE-CAPTOE</t>
  </si>
  <si>
    <t>captoe</t>
  </si>
  <si>
    <t>811974132002</t>
  </si>
  <si>
    <t>811974133</t>
  </si>
  <si>
    <t>811974133001</t>
  </si>
  <si>
    <t>MAESTRA MONK-DRESS SHOE-MONK STRAP</t>
  </si>
  <si>
    <t>811974135</t>
  </si>
  <si>
    <t>811974135001</t>
  </si>
  <si>
    <t>811974154</t>
  </si>
  <si>
    <t>811974154001</t>
  </si>
  <si>
    <t>803945277</t>
  </si>
  <si>
    <t>803945277002</t>
  </si>
  <si>
    <t>ASHER CHLSEA-BOOTS-MID CUT BOOT</t>
  </si>
  <si>
    <t>BOOTS</t>
  </si>
  <si>
    <t>mid cut boot</t>
  </si>
  <si>
    <t>803978016</t>
  </si>
  <si>
    <t>803978016001</t>
  </si>
  <si>
    <t>803978017</t>
  </si>
  <si>
    <t>803978017001</t>
  </si>
  <si>
    <t>803945849</t>
  </si>
  <si>
    <t>803945849002</t>
  </si>
  <si>
    <t>ASHER CHUKKA-BOOTS-MID CUT BOOT</t>
  </si>
  <si>
    <t>812754385</t>
  </si>
  <si>
    <t>812754385001</t>
  </si>
  <si>
    <t>BRYSON CHLS-BOOTS-CASUAL</t>
  </si>
  <si>
    <t>812754385003</t>
  </si>
  <si>
    <t>812974123</t>
  </si>
  <si>
    <t>812974123001</t>
  </si>
  <si>
    <t>BRYSON CHLS-BOOTS-MID CUT BOOT</t>
  </si>
  <si>
    <t>812974123002</t>
  </si>
  <si>
    <t>812974121</t>
  </si>
  <si>
    <t>812974121003</t>
  </si>
  <si>
    <t>BRYSON MD FD-BOOTS-MID CUT BOOT</t>
  </si>
  <si>
    <t>812974121001</t>
  </si>
  <si>
    <t>812974116</t>
  </si>
  <si>
    <t>812974116001</t>
  </si>
  <si>
    <t>ALPN BT LITE-BOOTS-MID CUT BOOT</t>
  </si>
  <si>
    <t>DEEP SADDLE TAN</t>
  </si>
  <si>
    <t>812974116002</t>
  </si>
  <si>
    <t>812945352</t>
  </si>
  <si>
    <t>812945352002</t>
  </si>
  <si>
    <t>RANGER WRKBT-BOOTS-LOW CUT BOOT</t>
  </si>
  <si>
    <t>low cut boot</t>
  </si>
  <si>
    <t>812945353</t>
  </si>
  <si>
    <t>812945353001</t>
  </si>
  <si>
    <t>812945353002</t>
  </si>
  <si>
    <t>TWEED COLORBLOCK</t>
  </si>
  <si>
    <t>812974126</t>
  </si>
  <si>
    <t>812974126001</t>
  </si>
  <si>
    <t>812974124</t>
  </si>
  <si>
    <t>812974124001</t>
  </si>
  <si>
    <t>RANGER MID-BOOTS-MID CUT BOOT</t>
  </si>
  <si>
    <t>812974125</t>
  </si>
  <si>
    <t>812974125001</t>
  </si>
  <si>
    <t>LIGHT JAVA</t>
  </si>
  <si>
    <t>812945525</t>
  </si>
  <si>
    <t>812945525001</t>
  </si>
  <si>
    <t>RIGGING C/O</t>
  </si>
  <si>
    <t>RADFORD BOOT-BOOTS-TALL BOOT</t>
  </si>
  <si>
    <t>tall boot</t>
  </si>
  <si>
    <t>812959000</t>
  </si>
  <si>
    <t>812959000001</t>
  </si>
  <si>
    <t>812945526</t>
  </si>
  <si>
    <t>812945526001</t>
  </si>
  <si>
    <t>RADFORD CHLS-BOOTS-TALL BOOT</t>
  </si>
  <si>
    <t>812945526002</t>
  </si>
  <si>
    <t>803754411</t>
  </si>
  <si>
    <t>803754411002</t>
  </si>
  <si>
    <t>TALAN CHLSEA-BOOTS-CASUAL</t>
  </si>
  <si>
    <t>803754411003</t>
  </si>
  <si>
    <t>803759747</t>
  </si>
  <si>
    <t>803759747002</t>
  </si>
  <si>
    <t>TALAN CHUKKA-BOOTS-CASUAL</t>
  </si>
  <si>
    <t>803759747004</t>
  </si>
  <si>
    <t>DK BROWN</t>
  </si>
  <si>
    <t>812913548</t>
  </si>
  <si>
    <t>812913548003</t>
  </si>
  <si>
    <t>TALAN CHUKKA-BOOTS-MID CUT BOOT</t>
  </si>
  <si>
    <t>812913548001</t>
  </si>
  <si>
    <t>812974118</t>
  </si>
  <si>
    <t>812974118001</t>
  </si>
  <si>
    <t>POLO ALPINE-BOOTS-MID CUT BOOT</t>
  </si>
  <si>
    <t>812974119</t>
  </si>
  <si>
    <t>812974119003</t>
  </si>
  <si>
    <t>POLO ALP LOW-BOOTS-LOW CUT BOOT</t>
  </si>
  <si>
    <t>811974131</t>
  </si>
  <si>
    <t>811974131001</t>
  </si>
  <si>
    <t>MARTL BRO BT-BOOTS-MID CUT BOOT</t>
  </si>
  <si>
    <t>BLACK/MULTI</t>
  </si>
  <si>
    <t>809974103</t>
  </si>
  <si>
    <t>809974103001</t>
  </si>
  <si>
    <t>LOGAN ALPINE-BOOTS-MID CUT BOOT</t>
  </si>
  <si>
    <t>TAN/LIGHT NAVY</t>
  </si>
  <si>
    <t>809974103003</t>
  </si>
  <si>
    <t>811P02306</t>
  </si>
  <si>
    <t>811P02306001</t>
  </si>
  <si>
    <t>INSERRA CHLS-BOOTS-MID CUT BOOT</t>
  </si>
  <si>
    <t>811P02306002</t>
  </si>
  <si>
    <t>811P02307</t>
  </si>
  <si>
    <t>811P02307001</t>
  </si>
  <si>
    <t>811P02307002</t>
  </si>
  <si>
    <t>SUEDE W/ GENUINE SHERLNG</t>
  </si>
  <si>
    <t>843955404</t>
  </si>
  <si>
    <t>843955404001</t>
  </si>
  <si>
    <t>993798</t>
  </si>
  <si>
    <t>YARMOND-DRESS SHOE-SLIPPER</t>
  </si>
  <si>
    <t>BLCKWTCH PLD/BRWN W/ GN SHRLNG</t>
  </si>
  <si>
    <t>843955405</t>
  </si>
  <si>
    <t>843955405001</t>
  </si>
  <si>
    <t>RF103250</t>
  </si>
  <si>
    <t>BLACK/CREAM PP</t>
  </si>
  <si>
    <t>843981610</t>
  </si>
  <si>
    <t>843981610001</t>
  </si>
  <si>
    <t>READ SCFF II-DRESS SHOE-SLIPPER</t>
  </si>
  <si>
    <t>BLACKWATCH/GRDN TARTAN/GOLD PP</t>
  </si>
  <si>
    <t>843981608</t>
  </si>
  <si>
    <t>843981608001</t>
  </si>
  <si>
    <t>READE SCUFF-DRESS SHOE-SLIPPER</t>
  </si>
  <si>
    <t>BROWN/CREAM PP</t>
  </si>
  <si>
    <t>843981610002</t>
  </si>
  <si>
    <t>NAVY/AMRCN FLG BEAR</t>
  </si>
  <si>
    <t>843981610004</t>
  </si>
  <si>
    <t>NAVY/PAPER WHITE REPEAT PP</t>
  </si>
  <si>
    <t>843969021</t>
  </si>
  <si>
    <t>843969021002</t>
  </si>
  <si>
    <t>RD SCFF II-DRESS SHOE-SLIPPER</t>
  </si>
  <si>
    <t>843981609</t>
  </si>
  <si>
    <t>843981609001</t>
  </si>
  <si>
    <t>MILKSHAKE/CREAM PP</t>
  </si>
  <si>
    <t>843981610003</t>
  </si>
  <si>
    <t>GRAY/NAVY PP</t>
  </si>
  <si>
    <t>843981606</t>
  </si>
  <si>
    <t>843981606003</t>
  </si>
  <si>
    <t>READE HI-DRESS SHOE-SLIPPER</t>
  </si>
  <si>
    <t>SNFF SUEDE/CREAM PP</t>
  </si>
  <si>
    <t>843981606002</t>
  </si>
  <si>
    <t>NAVY/GOLD PP</t>
  </si>
  <si>
    <t>843981602</t>
  </si>
  <si>
    <t>843981602001</t>
  </si>
  <si>
    <t>EVERETT-DRESS SHOE-SLIPPER</t>
  </si>
  <si>
    <t>BLACK/NEW FOREST PP</t>
  </si>
  <si>
    <t>843981602002</t>
  </si>
  <si>
    <t>BLACKWATCH PLAID/CREAM PP</t>
  </si>
  <si>
    <t>843981603</t>
  </si>
  <si>
    <t>843981603001</t>
  </si>
  <si>
    <t>EVERETT II-DRESS SHOE-SLIPPER</t>
  </si>
  <si>
    <t>BLACK/WINE PP</t>
  </si>
  <si>
    <t>843981599</t>
  </si>
  <si>
    <t>843981599001</t>
  </si>
  <si>
    <t>BRENAN-DRESS SHOE-SLIPPER</t>
  </si>
  <si>
    <t>843981599002</t>
  </si>
  <si>
    <t>SNFF SUEDE/NAVY PP</t>
  </si>
  <si>
    <t>843981599003</t>
  </si>
  <si>
    <t>843981601</t>
  </si>
  <si>
    <t>843981601003</t>
  </si>
  <si>
    <t>BRENAN WOOL-DRESS SHOE-SLIPPER</t>
  </si>
  <si>
    <t>843981601004</t>
  </si>
  <si>
    <t>NAVY SUEDE W/BEAR</t>
  </si>
  <si>
    <t>843955398</t>
  </si>
  <si>
    <t>843955398001</t>
  </si>
  <si>
    <t>RL01004410</t>
  </si>
  <si>
    <t>BRENAN BEAR-DRESS SHOE-SLIPPER</t>
  </si>
  <si>
    <t>BLACK/ HOLIDAY BEAR</t>
  </si>
  <si>
    <t>843981600</t>
  </si>
  <si>
    <t>843981600001</t>
  </si>
  <si>
    <t>BLACKWATCH/CREAM PP</t>
  </si>
  <si>
    <t>843981604</t>
  </si>
  <si>
    <t>843981604001</t>
  </si>
  <si>
    <t>KLARENCE-DRESS SHOE-SLIPPER</t>
  </si>
  <si>
    <t>NAVY/BLACKWATCH/CREAM PP</t>
  </si>
  <si>
    <t>843981604002</t>
  </si>
  <si>
    <t>SNFF/BLACKWATCH/CREAM PP</t>
  </si>
  <si>
    <t>843981604003</t>
  </si>
  <si>
    <t>THIS TAB IS INFORMATIONAL ONLY</t>
  </si>
  <si>
    <t>Changes made here will NOT be imported</t>
  </si>
  <si>
    <t>CustomerCode</t>
  </si>
  <si>
    <t>GENERIC SOLD-TO - ES</t>
  </si>
  <si>
    <t>PO Number</t>
  </si>
  <si>
    <t>Order Number</t>
  </si>
  <si>
    <t>External Id</t>
  </si>
  <si>
    <t>Order Type</t>
  </si>
  <si>
    <t>Order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</si>
</sst>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name val="Calibri"/>
    </font>
    <font>
      <b/>
      <sz val="11"/>
      <color indexed="9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8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/>
    <xf numFmtId="0" fontId="0" fillId="4" borderId="2" xfId="0" applyFill="1" applyBorder="1"/>
    <xf numFmtId="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2" fillId="4" borderId="1" xfId="0" applyFont="1" applyFill="1" applyBorder="1"/>
    <xf numFmtId="0" fontId="3" fillId="2" borderId="0" xfId="0" applyFont="1" applyFill="1"/>
    <xf numFmtId="0" fontId="1" fillId="0" borderId="0" xfId="0" applyFont="1"/>
    <xf numFmtId="0" fontId="0" fillId="0" borderId="1" xfId="0" applyBorder="1" applyProtection="1">
      <protection locked="0"/>
    </xf>
    <xf numFmtId="0" fontId="3" fillId="5" borderId="0" xfId="0" applyFont="1" applyFill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28575</xdr:rowOff>
    </xdr:from>
    <xdr:to>
      <xdr:col>6</xdr:col>
      <xdr:colOff>104775</xdr:colOff>
      <xdr:row>2</xdr:row>
      <xdr:rowOff>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5" y="228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</xdr:row>
      <xdr:rowOff>28575</xdr:rowOff>
    </xdr:from>
    <xdr:to>
      <xdr:col>6</xdr:col>
      <xdr:colOff>104775</xdr:colOff>
      <xdr:row>4</xdr:row>
      <xdr:rowOff>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6175" y="1885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</xdr:row>
      <xdr:rowOff>28575</xdr:rowOff>
    </xdr:from>
    <xdr:to>
      <xdr:col>6</xdr:col>
      <xdr:colOff>104775</xdr:colOff>
      <xdr:row>6</xdr:row>
      <xdr:rowOff>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6175" y="3543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</xdr:row>
      <xdr:rowOff>28575</xdr:rowOff>
    </xdr:from>
    <xdr:to>
      <xdr:col>6</xdr:col>
      <xdr:colOff>104775</xdr:colOff>
      <xdr:row>8</xdr:row>
      <xdr:rowOff>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5200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</xdr:row>
      <xdr:rowOff>28575</xdr:rowOff>
    </xdr:from>
    <xdr:to>
      <xdr:col>6</xdr:col>
      <xdr:colOff>104775</xdr:colOff>
      <xdr:row>10</xdr:row>
      <xdr:rowOff>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86175" y="6858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</xdr:row>
      <xdr:rowOff>28575</xdr:rowOff>
    </xdr:from>
    <xdr:to>
      <xdr:col>6</xdr:col>
      <xdr:colOff>104775</xdr:colOff>
      <xdr:row>12</xdr:row>
      <xdr:rowOff>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86175" y="8515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</xdr:row>
      <xdr:rowOff>28575</xdr:rowOff>
    </xdr:from>
    <xdr:to>
      <xdr:col>6</xdr:col>
      <xdr:colOff>104775</xdr:colOff>
      <xdr:row>14</xdr:row>
      <xdr:rowOff>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86175" y="10172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</xdr:row>
      <xdr:rowOff>28575</xdr:rowOff>
    </xdr:from>
    <xdr:to>
      <xdr:col>6</xdr:col>
      <xdr:colOff>104775</xdr:colOff>
      <xdr:row>16</xdr:row>
      <xdr:rowOff>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86175" y="11830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</xdr:row>
      <xdr:rowOff>28575</xdr:rowOff>
    </xdr:from>
    <xdr:to>
      <xdr:col>6</xdr:col>
      <xdr:colOff>104775</xdr:colOff>
      <xdr:row>18</xdr:row>
      <xdr:rowOff>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86175" y="13487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</xdr:row>
      <xdr:rowOff>28575</xdr:rowOff>
    </xdr:from>
    <xdr:to>
      <xdr:col>6</xdr:col>
      <xdr:colOff>104775</xdr:colOff>
      <xdr:row>20</xdr:row>
      <xdr:rowOff>0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86175" y="15144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</xdr:row>
      <xdr:rowOff>28575</xdr:rowOff>
    </xdr:from>
    <xdr:to>
      <xdr:col>6</xdr:col>
      <xdr:colOff>104775</xdr:colOff>
      <xdr:row>22</xdr:row>
      <xdr:rowOff>0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86175" y="16802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</xdr:row>
      <xdr:rowOff>28575</xdr:rowOff>
    </xdr:from>
    <xdr:to>
      <xdr:col>6</xdr:col>
      <xdr:colOff>104775</xdr:colOff>
      <xdr:row>24</xdr:row>
      <xdr:rowOff>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86175" y="18459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</xdr:row>
      <xdr:rowOff>28575</xdr:rowOff>
    </xdr:from>
    <xdr:to>
      <xdr:col>6</xdr:col>
      <xdr:colOff>104775</xdr:colOff>
      <xdr:row>26</xdr:row>
      <xdr:rowOff>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86175" y="20116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</xdr:row>
      <xdr:rowOff>28575</xdr:rowOff>
    </xdr:from>
    <xdr:to>
      <xdr:col>6</xdr:col>
      <xdr:colOff>104775</xdr:colOff>
      <xdr:row>28</xdr:row>
      <xdr:rowOff>0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86175" y="21774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</xdr:row>
      <xdr:rowOff>28575</xdr:rowOff>
    </xdr:from>
    <xdr:to>
      <xdr:col>6</xdr:col>
      <xdr:colOff>104775</xdr:colOff>
      <xdr:row>30</xdr:row>
      <xdr:rowOff>0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686175" y="23431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</xdr:row>
      <xdr:rowOff>28575</xdr:rowOff>
    </xdr:from>
    <xdr:to>
      <xdr:col>6</xdr:col>
      <xdr:colOff>104775</xdr:colOff>
      <xdr:row>32</xdr:row>
      <xdr:rowOff>0</xdr:rowOff>
    </xdr:to>
    <xdr:pic>
      <xdr:nvPicPr>
        <xdr:cNvPr id="1040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86175" y="25088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</xdr:row>
      <xdr:rowOff>28575</xdr:rowOff>
    </xdr:from>
    <xdr:to>
      <xdr:col>6</xdr:col>
      <xdr:colOff>104775</xdr:colOff>
      <xdr:row>34</xdr:row>
      <xdr:rowOff>0</xdr:rowOff>
    </xdr:to>
    <xdr:pic>
      <xdr:nvPicPr>
        <xdr:cNvPr id="1041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86175" y="26746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</xdr:row>
      <xdr:rowOff>28575</xdr:rowOff>
    </xdr:from>
    <xdr:to>
      <xdr:col>6</xdr:col>
      <xdr:colOff>104775</xdr:colOff>
      <xdr:row>36</xdr:row>
      <xdr:rowOff>0</xdr:rowOff>
    </xdr:to>
    <xdr:pic>
      <xdr:nvPicPr>
        <xdr:cNvPr id="1042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86175" y="28403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</xdr:row>
      <xdr:rowOff>28575</xdr:rowOff>
    </xdr:from>
    <xdr:to>
      <xdr:col>6</xdr:col>
      <xdr:colOff>104775</xdr:colOff>
      <xdr:row>38</xdr:row>
      <xdr:rowOff>0</xdr:rowOff>
    </xdr:to>
    <xdr:pic>
      <xdr:nvPicPr>
        <xdr:cNvPr id="1043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686175" y="30060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</xdr:row>
      <xdr:rowOff>28575</xdr:rowOff>
    </xdr:from>
    <xdr:to>
      <xdr:col>6</xdr:col>
      <xdr:colOff>104775</xdr:colOff>
      <xdr:row>40</xdr:row>
      <xdr:rowOff>0</xdr:rowOff>
    </xdr:to>
    <xdr:pic>
      <xdr:nvPicPr>
        <xdr:cNvPr id="1044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86175" y="31718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</xdr:row>
      <xdr:rowOff>28575</xdr:rowOff>
    </xdr:from>
    <xdr:to>
      <xdr:col>6</xdr:col>
      <xdr:colOff>104775</xdr:colOff>
      <xdr:row>42</xdr:row>
      <xdr:rowOff>0</xdr:rowOff>
    </xdr:to>
    <xdr:pic>
      <xdr:nvPicPr>
        <xdr:cNvPr id="1045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686175" y="33375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</xdr:row>
      <xdr:rowOff>28575</xdr:rowOff>
    </xdr:from>
    <xdr:to>
      <xdr:col>6</xdr:col>
      <xdr:colOff>104775</xdr:colOff>
      <xdr:row>44</xdr:row>
      <xdr:rowOff>0</xdr:rowOff>
    </xdr:to>
    <xdr:pic>
      <xdr:nvPicPr>
        <xdr:cNvPr id="1046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86175" y="35032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</xdr:row>
      <xdr:rowOff>28575</xdr:rowOff>
    </xdr:from>
    <xdr:to>
      <xdr:col>6</xdr:col>
      <xdr:colOff>104775</xdr:colOff>
      <xdr:row>46</xdr:row>
      <xdr:rowOff>0</xdr:rowOff>
    </xdr:to>
    <xdr:pic>
      <xdr:nvPicPr>
        <xdr:cNvPr id="1047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86175" y="36690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</xdr:row>
      <xdr:rowOff>28575</xdr:rowOff>
    </xdr:from>
    <xdr:to>
      <xdr:col>6</xdr:col>
      <xdr:colOff>104775</xdr:colOff>
      <xdr:row>48</xdr:row>
      <xdr:rowOff>0</xdr:rowOff>
    </xdr:to>
    <xdr:pic>
      <xdr:nvPicPr>
        <xdr:cNvPr id="1048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686175" y="38347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</xdr:row>
      <xdr:rowOff>28575</xdr:rowOff>
    </xdr:from>
    <xdr:to>
      <xdr:col>6</xdr:col>
      <xdr:colOff>104775</xdr:colOff>
      <xdr:row>50</xdr:row>
      <xdr:rowOff>0</xdr:rowOff>
    </xdr:to>
    <xdr:pic>
      <xdr:nvPicPr>
        <xdr:cNvPr id="1049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686175" y="40005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</xdr:row>
      <xdr:rowOff>28575</xdr:rowOff>
    </xdr:from>
    <xdr:to>
      <xdr:col>6</xdr:col>
      <xdr:colOff>104775</xdr:colOff>
      <xdr:row>52</xdr:row>
      <xdr:rowOff>0</xdr:rowOff>
    </xdr:to>
    <xdr:pic>
      <xdr:nvPicPr>
        <xdr:cNvPr id="1050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86175" y="41662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</xdr:row>
      <xdr:rowOff>28575</xdr:rowOff>
    </xdr:from>
    <xdr:to>
      <xdr:col>6</xdr:col>
      <xdr:colOff>104775</xdr:colOff>
      <xdr:row>54</xdr:row>
      <xdr:rowOff>0</xdr:rowOff>
    </xdr:to>
    <xdr:pic>
      <xdr:nvPicPr>
        <xdr:cNvPr id="1051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86175" y="43319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</xdr:row>
      <xdr:rowOff>28575</xdr:rowOff>
    </xdr:from>
    <xdr:to>
      <xdr:col>6</xdr:col>
      <xdr:colOff>104775</xdr:colOff>
      <xdr:row>56</xdr:row>
      <xdr:rowOff>0</xdr:rowOff>
    </xdr:to>
    <xdr:pic>
      <xdr:nvPicPr>
        <xdr:cNvPr id="1052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686175" y="44977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57</xdr:row>
      <xdr:rowOff>28575</xdr:rowOff>
    </xdr:from>
    <xdr:to>
      <xdr:col>6</xdr:col>
      <xdr:colOff>104775</xdr:colOff>
      <xdr:row>58</xdr:row>
      <xdr:rowOff>0</xdr:rowOff>
    </xdr:to>
    <xdr:pic>
      <xdr:nvPicPr>
        <xdr:cNvPr id="1053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86175" y="46634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59</xdr:row>
      <xdr:rowOff>28575</xdr:rowOff>
    </xdr:from>
    <xdr:to>
      <xdr:col>6</xdr:col>
      <xdr:colOff>104775</xdr:colOff>
      <xdr:row>60</xdr:row>
      <xdr:rowOff>0</xdr:rowOff>
    </xdr:to>
    <xdr:pic>
      <xdr:nvPicPr>
        <xdr:cNvPr id="1054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86175" y="48291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61</xdr:row>
      <xdr:rowOff>28575</xdr:rowOff>
    </xdr:from>
    <xdr:to>
      <xdr:col>6</xdr:col>
      <xdr:colOff>104775</xdr:colOff>
      <xdr:row>62</xdr:row>
      <xdr:rowOff>0</xdr:rowOff>
    </xdr:to>
    <xdr:pic>
      <xdr:nvPicPr>
        <xdr:cNvPr id="1055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86175" y="49949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63</xdr:row>
      <xdr:rowOff>28575</xdr:rowOff>
    </xdr:from>
    <xdr:to>
      <xdr:col>6</xdr:col>
      <xdr:colOff>104775</xdr:colOff>
      <xdr:row>64</xdr:row>
      <xdr:rowOff>0</xdr:rowOff>
    </xdr:to>
    <xdr:pic>
      <xdr:nvPicPr>
        <xdr:cNvPr id="1056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686175" y="51606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65</xdr:row>
      <xdr:rowOff>28575</xdr:rowOff>
    </xdr:from>
    <xdr:to>
      <xdr:col>6</xdr:col>
      <xdr:colOff>104775</xdr:colOff>
      <xdr:row>66</xdr:row>
      <xdr:rowOff>0</xdr:rowOff>
    </xdr:to>
    <xdr:pic>
      <xdr:nvPicPr>
        <xdr:cNvPr id="1057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686175" y="53263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67</xdr:row>
      <xdr:rowOff>28575</xdr:rowOff>
    </xdr:from>
    <xdr:to>
      <xdr:col>6</xdr:col>
      <xdr:colOff>104775</xdr:colOff>
      <xdr:row>68</xdr:row>
      <xdr:rowOff>0</xdr:rowOff>
    </xdr:to>
    <xdr:pic>
      <xdr:nvPicPr>
        <xdr:cNvPr id="1058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86175" y="54921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69</xdr:row>
      <xdr:rowOff>28575</xdr:rowOff>
    </xdr:from>
    <xdr:to>
      <xdr:col>6</xdr:col>
      <xdr:colOff>104775</xdr:colOff>
      <xdr:row>70</xdr:row>
      <xdr:rowOff>0</xdr:rowOff>
    </xdr:to>
    <xdr:pic>
      <xdr:nvPicPr>
        <xdr:cNvPr id="1059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86175" y="56578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71</xdr:row>
      <xdr:rowOff>28575</xdr:rowOff>
    </xdr:from>
    <xdr:to>
      <xdr:col>6</xdr:col>
      <xdr:colOff>104775</xdr:colOff>
      <xdr:row>72</xdr:row>
      <xdr:rowOff>0</xdr:rowOff>
    </xdr:to>
    <xdr:pic>
      <xdr:nvPicPr>
        <xdr:cNvPr id="1060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86175" y="58235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73</xdr:row>
      <xdr:rowOff>28575</xdr:rowOff>
    </xdr:from>
    <xdr:to>
      <xdr:col>6</xdr:col>
      <xdr:colOff>104775</xdr:colOff>
      <xdr:row>74</xdr:row>
      <xdr:rowOff>0</xdr:rowOff>
    </xdr:to>
    <xdr:pic>
      <xdr:nvPicPr>
        <xdr:cNvPr id="1061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686175" y="59893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75</xdr:row>
      <xdr:rowOff>28575</xdr:rowOff>
    </xdr:from>
    <xdr:to>
      <xdr:col>6</xdr:col>
      <xdr:colOff>104775</xdr:colOff>
      <xdr:row>76</xdr:row>
      <xdr:rowOff>0</xdr:rowOff>
    </xdr:to>
    <xdr:pic>
      <xdr:nvPicPr>
        <xdr:cNvPr id="1062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86175" y="61550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77</xdr:row>
      <xdr:rowOff>28575</xdr:rowOff>
    </xdr:from>
    <xdr:to>
      <xdr:col>6</xdr:col>
      <xdr:colOff>104775</xdr:colOff>
      <xdr:row>78</xdr:row>
      <xdr:rowOff>0</xdr:rowOff>
    </xdr:to>
    <xdr:pic>
      <xdr:nvPicPr>
        <xdr:cNvPr id="1063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686175" y="63207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79</xdr:row>
      <xdr:rowOff>28575</xdr:rowOff>
    </xdr:from>
    <xdr:to>
      <xdr:col>6</xdr:col>
      <xdr:colOff>104775</xdr:colOff>
      <xdr:row>80</xdr:row>
      <xdr:rowOff>0</xdr:rowOff>
    </xdr:to>
    <xdr:pic>
      <xdr:nvPicPr>
        <xdr:cNvPr id="1064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686175" y="64865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81</xdr:row>
      <xdr:rowOff>28575</xdr:rowOff>
    </xdr:from>
    <xdr:to>
      <xdr:col>6</xdr:col>
      <xdr:colOff>104775</xdr:colOff>
      <xdr:row>82</xdr:row>
      <xdr:rowOff>0</xdr:rowOff>
    </xdr:to>
    <xdr:pic>
      <xdr:nvPicPr>
        <xdr:cNvPr id="1065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86175" y="66522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83</xdr:row>
      <xdr:rowOff>28575</xdr:rowOff>
    </xdr:from>
    <xdr:to>
      <xdr:col>6</xdr:col>
      <xdr:colOff>104775</xdr:colOff>
      <xdr:row>84</xdr:row>
      <xdr:rowOff>0</xdr:rowOff>
    </xdr:to>
    <xdr:pic>
      <xdr:nvPicPr>
        <xdr:cNvPr id="1066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686175" y="68179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85</xdr:row>
      <xdr:rowOff>28575</xdr:rowOff>
    </xdr:from>
    <xdr:to>
      <xdr:col>6</xdr:col>
      <xdr:colOff>104775</xdr:colOff>
      <xdr:row>86</xdr:row>
      <xdr:rowOff>0</xdr:rowOff>
    </xdr:to>
    <xdr:pic>
      <xdr:nvPicPr>
        <xdr:cNvPr id="1067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686175" y="69837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87</xdr:row>
      <xdr:rowOff>28575</xdr:rowOff>
    </xdr:from>
    <xdr:to>
      <xdr:col>6</xdr:col>
      <xdr:colOff>104775</xdr:colOff>
      <xdr:row>88</xdr:row>
      <xdr:rowOff>0</xdr:rowOff>
    </xdr:to>
    <xdr:pic>
      <xdr:nvPicPr>
        <xdr:cNvPr id="1068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686175" y="71494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89</xdr:row>
      <xdr:rowOff>28575</xdr:rowOff>
    </xdr:from>
    <xdr:to>
      <xdr:col>6</xdr:col>
      <xdr:colOff>104775</xdr:colOff>
      <xdr:row>90</xdr:row>
      <xdr:rowOff>0</xdr:rowOff>
    </xdr:to>
    <xdr:pic>
      <xdr:nvPicPr>
        <xdr:cNvPr id="1069" name="Pictur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86175" y="73152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91</xdr:row>
      <xdr:rowOff>28575</xdr:rowOff>
    </xdr:from>
    <xdr:to>
      <xdr:col>6</xdr:col>
      <xdr:colOff>104775</xdr:colOff>
      <xdr:row>92</xdr:row>
      <xdr:rowOff>0</xdr:rowOff>
    </xdr:to>
    <xdr:pic>
      <xdr:nvPicPr>
        <xdr:cNvPr id="1070" name="Pictur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686175" y="74809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93</xdr:row>
      <xdr:rowOff>28575</xdr:rowOff>
    </xdr:from>
    <xdr:to>
      <xdr:col>6</xdr:col>
      <xdr:colOff>104775</xdr:colOff>
      <xdr:row>94</xdr:row>
      <xdr:rowOff>0</xdr:rowOff>
    </xdr:to>
    <xdr:pic>
      <xdr:nvPicPr>
        <xdr:cNvPr id="1071" name="Pictur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86175" y="76466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95</xdr:row>
      <xdr:rowOff>28575</xdr:rowOff>
    </xdr:from>
    <xdr:to>
      <xdr:col>6</xdr:col>
      <xdr:colOff>104775</xdr:colOff>
      <xdr:row>96</xdr:row>
      <xdr:rowOff>0</xdr:rowOff>
    </xdr:to>
    <xdr:pic>
      <xdr:nvPicPr>
        <xdr:cNvPr id="1072" name="Pictur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686175" y="78124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97</xdr:row>
      <xdr:rowOff>28575</xdr:rowOff>
    </xdr:from>
    <xdr:to>
      <xdr:col>6</xdr:col>
      <xdr:colOff>104775</xdr:colOff>
      <xdr:row>98</xdr:row>
      <xdr:rowOff>0</xdr:rowOff>
    </xdr:to>
    <xdr:pic>
      <xdr:nvPicPr>
        <xdr:cNvPr id="1073" name="Pictur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686175" y="79781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99</xdr:row>
      <xdr:rowOff>28575</xdr:rowOff>
    </xdr:from>
    <xdr:to>
      <xdr:col>6</xdr:col>
      <xdr:colOff>104775</xdr:colOff>
      <xdr:row>100</xdr:row>
      <xdr:rowOff>0</xdr:rowOff>
    </xdr:to>
    <xdr:pic>
      <xdr:nvPicPr>
        <xdr:cNvPr id="1074" name="Pictur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686175" y="81438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101</xdr:row>
      <xdr:rowOff>28575</xdr:rowOff>
    </xdr:from>
    <xdr:to>
      <xdr:col>6</xdr:col>
      <xdr:colOff>104775</xdr:colOff>
      <xdr:row>102</xdr:row>
      <xdr:rowOff>0</xdr:rowOff>
    </xdr:to>
    <xdr:pic>
      <xdr:nvPicPr>
        <xdr:cNvPr id="1075" name="Pictur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686175" y="83096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103</xdr:row>
      <xdr:rowOff>28575</xdr:rowOff>
    </xdr:from>
    <xdr:to>
      <xdr:col>6</xdr:col>
      <xdr:colOff>104775</xdr:colOff>
      <xdr:row>104</xdr:row>
      <xdr:rowOff>0</xdr:rowOff>
    </xdr:to>
    <xdr:pic>
      <xdr:nvPicPr>
        <xdr:cNvPr id="1076" name="Pictur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686175" y="84753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105</xdr:row>
      <xdr:rowOff>28575</xdr:rowOff>
    </xdr:from>
    <xdr:to>
      <xdr:col>6</xdr:col>
      <xdr:colOff>104775</xdr:colOff>
      <xdr:row>106</xdr:row>
      <xdr:rowOff>0</xdr:rowOff>
    </xdr:to>
    <xdr:pic>
      <xdr:nvPicPr>
        <xdr:cNvPr id="1077" name="Pictur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686175" y="86410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107</xdr:row>
      <xdr:rowOff>28575</xdr:rowOff>
    </xdr:from>
    <xdr:to>
      <xdr:col>6</xdr:col>
      <xdr:colOff>104775</xdr:colOff>
      <xdr:row>108</xdr:row>
      <xdr:rowOff>0</xdr:rowOff>
    </xdr:to>
    <xdr:pic>
      <xdr:nvPicPr>
        <xdr:cNvPr id="1078" name="Pictur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686175" y="88068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109</xdr:row>
      <xdr:rowOff>28575</xdr:rowOff>
    </xdr:from>
    <xdr:to>
      <xdr:col>6</xdr:col>
      <xdr:colOff>104775</xdr:colOff>
      <xdr:row>110</xdr:row>
      <xdr:rowOff>0</xdr:rowOff>
    </xdr:to>
    <xdr:pic>
      <xdr:nvPicPr>
        <xdr:cNvPr id="1079" name="Pictur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686175" y="89725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111</xdr:row>
      <xdr:rowOff>28575</xdr:rowOff>
    </xdr:from>
    <xdr:to>
      <xdr:col>6</xdr:col>
      <xdr:colOff>104775</xdr:colOff>
      <xdr:row>112</xdr:row>
      <xdr:rowOff>0</xdr:rowOff>
    </xdr:to>
    <xdr:pic>
      <xdr:nvPicPr>
        <xdr:cNvPr id="1080" name="Pictur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686175" y="91382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113</xdr:row>
      <xdr:rowOff>28575</xdr:rowOff>
    </xdr:from>
    <xdr:to>
      <xdr:col>6</xdr:col>
      <xdr:colOff>104775</xdr:colOff>
      <xdr:row>114</xdr:row>
      <xdr:rowOff>0</xdr:rowOff>
    </xdr:to>
    <xdr:pic>
      <xdr:nvPicPr>
        <xdr:cNvPr id="1081" name="Picture 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686175" y="93040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115</xdr:row>
      <xdr:rowOff>28575</xdr:rowOff>
    </xdr:from>
    <xdr:to>
      <xdr:col>6</xdr:col>
      <xdr:colOff>104775</xdr:colOff>
      <xdr:row>116</xdr:row>
      <xdr:rowOff>0</xdr:rowOff>
    </xdr:to>
    <xdr:pic>
      <xdr:nvPicPr>
        <xdr:cNvPr id="1082" name="Picture 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686175" y="94697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117</xdr:row>
      <xdr:rowOff>28575</xdr:rowOff>
    </xdr:from>
    <xdr:to>
      <xdr:col>6</xdr:col>
      <xdr:colOff>104775</xdr:colOff>
      <xdr:row>118</xdr:row>
      <xdr:rowOff>0</xdr:rowOff>
    </xdr:to>
    <xdr:pic>
      <xdr:nvPicPr>
        <xdr:cNvPr id="1083" name="Picture 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86175" y="96354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119</xdr:row>
      <xdr:rowOff>28575</xdr:rowOff>
    </xdr:from>
    <xdr:to>
      <xdr:col>6</xdr:col>
      <xdr:colOff>104775</xdr:colOff>
      <xdr:row>120</xdr:row>
      <xdr:rowOff>0</xdr:rowOff>
    </xdr:to>
    <xdr:pic>
      <xdr:nvPicPr>
        <xdr:cNvPr id="1084" name="Picture 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686175" y="98012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121</xdr:row>
      <xdr:rowOff>28575</xdr:rowOff>
    </xdr:from>
    <xdr:to>
      <xdr:col>6</xdr:col>
      <xdr:colOff>104775</xdr:colOff>
      <xdr:row>122</xdr:row>
      <xdr:rowOff>0</xdr:rowOff>
    </xdr:to>
    <xdr:pic>
      <xdr:nvPicPr>
        <xdr:cNvPr id="1085" name="Picture 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686175" y="99669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123</xdr:row>
      <xdr:rowOff>28575</xdr:rowOff>
    </xdr:from>
    <xdr:to>
      <xdr:col>6</xdr:col>
      <xdr:colOff>104775</xdr:colOff>
      <xdr:row>124</xdr:row>
      <xdr:rowOff>0</xdr:rowOff>
    </xdr:to>
    <xdr:pic>
      <xdr:nvPicPr>
        <xdr:cNvPr id="1086" name="Picture 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86175" y="101326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125</xdr:row>
      <xdr:rowOff>28575</xdr:rowOff>
    </xdr:from>
    <xdr:to>
      <xdr:col>6</xdr:col>
      <xdr:colOff>104775</xdr:colOff>
      <xdr:row>126</xdr:row>
      <xdr:rowOff>0</xdr:rowOff>
    </xdr:to>
    <xdr:pic>
      <xdr:nvPicPr>
        <xdr:cNvPr id="1087" name="Picture 63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686175" y="102984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127</xdr:row>
      <xdr:rowOff>28575</xdr:rowOff>
    </xdr:from>
    <xdr:to>
      <xdr:col>6</xdr:col>
      <xdr:colOff>104775</xdr:colOff>
      <xdr:row>128</xdr:row>
      <xdr:rowOff>0</xdr:rowOff>
    </xdr:to>
    <xdr:pic>
      <xdr:nvPicPr>
        <xdr:cNvPr id="1088" name="Picture 6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686175" y="104641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129</xdr:row>
      <xdr:rowOff>28575</xdr:rowOff>
    </xdr:from>
    <xdr:to>
      <xdr:col>6</xdr:col>
      <xdr:colOff>104775</xdr:colOff>
      <xdr:row>130</xdr:row>
      <xdr:rowOff>0</xdr:rowOff>
    </xdr:to>
    <xdr:pic>
      <xdr:nvPicPr>
        <xdr:cNvPr id="1089" name="Picture 6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686175" y="106299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131</xdr:row>
      <xdr:rowOff>28575</xdr:rowOff>
    </xdr:from>
    <xdr:to>
      <xdr:col>6</xdr:col>
      <xdr:colOff>104775</xdr:colOff>
      <xdr:row>132</xdr:row>
      <xdr:rowOff>0</xdr:rowOff>
    </xdr:to>
    <xdr:pic>
      <xdr:nvPicPr>
        <xdr:cNvPr id="1090" name="Picture 6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686175" y="107956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133</xdr:row>
      <xdr:rowOff>28575</xdr:rowOff>
    </xdr:from>
    <xdr:to>
      <xdr:col>6</xdr:col>
      <xdr:colOff>104775</xdr:colOff>
      <xdr:row>134</xdr:row>
      <xdr:rowOff>0</xdr:rowOff>
    </xdr:to>
    <xdr:pic>
      <xdr:nvPicPr>
        <xdr:cNvPr id="1091" name="Picture 6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686175" y="109613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135</xdr:row>
      <xdr:rowOff>28575</xdr:rowOff>
    </xdr:from>
    <xdr:to>
      <xdr:col>6</xdr:col>
      <xdr:colOff>104775</xdr:colOff>
      <xdr:row>136</xdr:row>
      <xdr:rowOff>0</xdr:rowOff>
    </xdr:to>
    <xdr:pic>
      <xdr:nvPicPr>
        <xdr:cNvPr id="1092" name="Picture 6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86175" y="111271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137</xdr:row>
      <xdr:rowOff>28575</xdr:rowOff>
    </xdr:from>
    <xdr:to>
      <xdr:col>6</xdr:col>
      <xdr:colOff>104775</xdr:colOff>
      <xdr:row>138</xdr:row>
      <xdr:rowOff>0</xdr:rowOff>
    </xdr:to>
    <xdr:pic>
      <xdr:nvPicPr>
        <xdr:cNvPr id="1093" name="Picture 6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686175" y="112928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139</xdr:row>
      <xdr:rowOff>28575</xdr:rowOff>
    </xdr:from>
    <xdr:to>
      <xdr:col>6</xdr:col>
      <xdr:colOff>104775</xdr:colOff>
      <xdr:row>140</xdr:row>
      <xdr:rowOff>0</xdr:rowOff>
    </xdr:to>
    <xdr:pic>
      <xdr:nvPicPr>
        <xdr:cNvPr id="1094" name="Picture 7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686175" y="114585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141</xdr:row>
      <xdr:rowOff>28575</xdr:rowOff>
    </xdr:from>
    <xdr:to>
      <xdr:col>6</xdr:col>
      <xdr:colOff>104775</xdr:colOff>
      <xdr:row>142</xdr:row>
      <xdr:rowOff>0</xdr:rowOff>
    </xdr:to>
    <xdr:pic>
      <xdr:nvPicPr>
        <xdr:cNvPr id="1095" name="Picture 71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686175" y="116243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143</xdr:row>
      <xdr:rowOff>28575</xdr:rowOff>
    </xdr:from>
    <xdr:to>
      <xdr:col>6</xdr:col>
      <xdr:colOff>104775</xdr:colOff>
      <xdr:row>144</xdr:row>
      <xdr:rowOff>0</xdr:rowOff>
    </xdr:to>
    <xdr:pic>
      <xdr:nvPicPr>
        <xdr:cNvPr id="1096" name="Picture 7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686175" y="117900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145</xdr:row>
      <xdr:rowOff>28575</xdr:rowOff>
    </xdr:from>
    <xdr:to>
      <xdr:col>6</xdr:col>
      <xdr:colOff>104775</xdr:colOff>
      <xdr:row>146</xdr:row>
      <xdr:rowOff>0</xdr:rowOff>
    </xdr:to>
    <xdr:pic>
      <xdr:nvPicPr>
        <xdr:cNvPr id="1097" name="Picture 7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686175" y="119557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147</xdr:row>
      <xdr:rowOff>28575</xdr:rowOff>
    </xdr:from>
    <xdr:to>
      <xdr:col>6</xdr:col>
      <xdr:colOff>104775</xdr:colOff>
      <xdr:row>148</xdr:row>
      <xdr:rowOff>0</xdr:rowOff>
    </xdr:to>
    <xdr:pic>
      <xdr:nvPicPr>
        <xdr:cNvPr id="1098" name="Picture 74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686175" y="121215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149</xdr:row>
      <xdr:rowOff>28575</xdr:rowOff>
    </xdr:from>
    <xdr:to>
      <xdr:col>6</xdr:col>
      <xdr:colOff>104775</xdr:colOff>
      <xdr:row>150</xdr:row>
      <xdr:rowOff>0</xdr:rowOff>
    </xdr:to>
    <xdr:pic>
      <xdr:nvPicPr>
        <xdr:cNvPr id="1099" name="Picture 7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686175" y="122872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151</xdr:row>
      <xdr:rowOff>28575</xdr:rowOff>
    </xdr:from>
    <xdr:to>
      <xdr:col>6</xdr:col>
      <xdr:colOff>104775</xdr:colOff>
      <xdr:row>152</xdr:row>
      <xdr:rowOff>0</xdr:rowOff>
    </xdr:to>
    <xdr:pic>
      <xdr:nvPicPr>
        <xdr:cNvPr id="1100" name="Picture 7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686175" y="124529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153</xdr:row>
      <xdr:rowOff>28575</xdr:rowOff>
    </xdr:from>
    <xdr:to>
      <xdr:col>6</xdr:col>
      <xdr:colOff>104775</xdr:colOff>
      <xdr:row>154</xdr:row>
      <xdr:rowOff>0</xdr:rowOff>
    </xdr:to>
    <xdr:pic>
      <xdr:nvPicPr>
        <xdr:cNvPr id="1101" name="Picture 7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686175" y="126187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155</xdr:row>
      <xdr:rowOff>28575</xdr:rowOff>
    </xdr:from>
    <xdr:to>
      <xdr:col>6</xdr:col>
      <xdr:colOff>104775</xdr:colOff>
      <xdr:row>156</xdr:row>
      <xdr:rowOff>0</xdr:rowOff>
    </xdr:to>
    <xdr:pic>
      <xdr:nvPicPr>
        <xdr:cNvPr id="1102" name="Picture 7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686175" y="127844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157</xdr:row>
      <xdr:rowOff>28575</xdr:rowOff>
    </xdr:from>
    <xdr:to>
      <xdr:col>6</xdr:col>
      <xdr:colOff>104775</xdr:colOff>
      <xdr:row>158</xdr:row>
      <xdr:rowOff>0</xdr:rowOff>
    </xdr:to>
    <xdr:pic>
      <xdr:nvPicPr>
        <xdr:cNvPr id="1103" name="Picture 7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686175" y="129501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159</xdr:row>
      <xdr:rowOff>28575</xdr:rowOff>
    </xdr:from>
    <xdr:to>
      <xdr:col>6</xdr:col>
      <xdr:colOff>104775</xdr:colOff>
      <xdr:row>160</xdr:row>
      <xdr:rowOff>0</xdr:rowOff>
    </xdr:to>
    <xdr:pic>
      <xdr:nvPicPr>
        <xdr:cNvPr id="1104" name="Picture 8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686175" y="131159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161</xdr:row>
      <xdr:rowOff>28575</xdr:rowOff>
    </xdr:from>
    <xdr:to>
      <xdr:col>6</xdr:col>
      <xdr:colOff>104775</xdr:colOff>
      <xdr:row>162</xdr:row>
      <xdr:rowOff>0</xdr:rowOff>
    </xdr:to>
    <xdr:pic>
      <xdr:nvPicPr>
        <xdr:cNvPr id="1105" name="Picture 8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686175" y="132816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163</xdr:row>
      <xdr:rowOff>28575</xdr:rowOff>
    </xdr:from>
    <xdr:to>
      <xdr:col>6</xdr:col>
      <xdr:colOff>104775</xdr:colOff>
      <xdr:row>164</xdr:row>
      <xdr:rowOff>0</xdr:rowOff>
    </xdr:to>
    <xdr:pic>
      <xdr:nvPicPr>
        <xdr:cNvPr id="1106" name="Picture 8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686175" y="134473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165</xdr:row>
      <xdr:rowOff>28575</xdr:rowOff>
    </xdr:from>
    <xdr:to>
      <xdr:col>6</xdr:col>
      <xdr:colOff>104775</xdr:colOff>
      <xdr:row>166</xdr:row>
      <xdr:rowOff>0</xdr:rowOff>
    </xdr:to>
    <xdr:pic>
      <xdr:nvPicPr>
        <xdr:cNvPr id="1107" name="Picture 8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686175" y="136131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167</xdr:row>
      <xdr:rowOff>28575</xdr:rowOff>
    </xdr:from>
    <xdr:to>
      <xdr:col>6</xdr:col>
      <xdr:colOff>104775</xdr:colOff>
      <xdr:row>168</xdr:row>
      <xdr:rowOff>0</xdr:rowOff>
    </xdr:to>
    <xdr:pic>
      <xdr:nvPicPr>
        <xdr:cNvPr id="1108" name="Picture 8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686175" y="137788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169</xdr:row>
      <xdr:rowOff>28575</xdr:rowOff>
    </xdr:from>
    <xdr:to>
      <xdr:col>6</xdr:col>
      <xdr:colOff>104775</xdr:colOff>
      <xdr:row>170</xdr:row>
      <xdr:rowOff>0</xdr:rowOff>
    </xdr:to>
    <xdr:pic>
      <xdr:nvPicPr>
        <xdr:cNvPr id="1109" name="Picture 8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686175" y="139446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171</xdr:row>
      <xdr:rowOff>28575</xdr:rowOff>
    </xdr:from>
    <xdr:to>
      <xdr:col>6</xdr:col>
      <xdr:colOff>104775</xdr:colOff>
      <xdr:row>172</xdr:row>
      <xdr:rowOff>0</xdr:rowOff>
    </xdr:to>
    <xdr:pic>
      <xdr:nvPicPr>
        <xdr:cNvPr id="1110" name="Picture 8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686175" y="141103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173</xdr:row>
      <xdr:rowOff>28575</xdr:rowOff>
    </xdr:from>
    <xdr:to>
      <xdr:col>6</xdr:col>
      <xdr:colOff>104775</xdr:colOff>
      <xdr:row>174</xdr:row>
      <xdr:rowOff>0</xdr:rowOff>
    </xdr:to>
    <xdr:pic>
      <xdr:nvPicPr>
        <xdr:cNvPr id="1111" name="Picture 8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686175" y="142760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175</xdr:row>
      <xdr:rowOff>28575</xdr:rowOff>
    </xdr:from>
    <xdr:to>
      <xdr:col>6</xdr:col>
      <xdr:colOff>104775</xdr:colOff>
      <xdr:row>176</xdr:row>
      <xdr:rowOff>0</xdr:rowOff>
    </xdr:to>
    <xdr:pic>
      <xdr:nvPicPr>
        <xdr:cNvPr id="1112" name="Picture 88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686175" y="144418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177</xdr:row>
      <xdr:rowOff>28575</xdr:rowOff>
    </xdr:from>
    <xdr:to>
      <xdr:col>6</xdr:col>
      <xdr:colOff>104775</xdr:colOff>
      <xdr:row>178</xdr:row>
      <xdr:rowOff>0</xdr:rowOff>
    </xdr:to>
    <xdr:pic>
      <xdr:nvPicPr>
        <xdr:cNvPr id="1113" name="Picture 8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686175" y="146075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179</xdr:row>
      <xdr:rowOff>28575</xdr:rowOff>
    </xdr:from>
    <xdr:to>
      <xdr:col>6</xdr:col>
      <xdr:colOff>104775</xdr:colOff>
      <xdr:row>180</xdr:row>
      <xdr:rowOff>0</xdr:rowOff>
    </xdr:to>
    <xdr:pic>
      <xdr:nvPicPr>
        <xdr:cNvPr id="1114" name="Picture 9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686175" y="147732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181</xdr:row>
      <xdr:rowOff>28575</xdr:rowOff>
    </xdr:from>
    <xdr:to>
      <xdr:col>6</xdr:col>
      <xdr:colOff>104775</xdr:colOff>
      <xdr:row>182</xdr:row>
      <xdr:rowOff>0</xdr:rowOff>
    </xdr:to>
    <xdr:pic>
      <xdr:nvPicPr>
        <xdr:cNvPr id="1115" name="Picture 9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686175" y="149390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183</xdr:row>
      <xdr:rowOff>28575</xdr:rowOff>
    </xdr:from>
    <xdr:to>
      <xdr:col>6</xdr:col>
      <xdr:colOff>104775</xdr:colOff>
      <xdr:row>184</xdr:row>
      <xdr:rowOff>0</xdr:rowOff>
    </xdr:to>
    <xdr:pic>
      <xdr:nvPicPr>
        <xdr:cNvPr id="1116" name="Picture 9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686175" y="151047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185</xdr:row>
      <xdr:rowOff>28575</xdr:rowOff>
    </xdr:from>
    <xdr:to>
      <xdr:col>6</xdr:col>
      <xdr:colOff>104775</xdr:colOff>
      <xdr:row>186</xdr:row>
      <xdr:rowOff>0</xdr:rowOff>
    </xdr:to>
    <xdr:pic>
      <xdr:nvPicPr>
        <xdr:cNvPr id="1117" name="Picture 9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686175" y="152704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187</xdr:row>
      <xdr:rowOff>28575</xdr:rowOff>
    </xdr:from>
    <xdr:to>
      <xdr:col>6</xdr:col>
      <xdr:colOff>104775</xdr:colOff>
      <xdr:row>188</xdr:row>
      <xdr:rowOff>0</xdr:rowOff>
    </xdr:to>
    <xdr:pic>
      <xdr:nvPicPr>
        <xdr:cNvPr id="1118" name="Picture 9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686175" y="154362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189</xdr:row>
      <xdr:rowOff>28575</xdr:rowOff>
    </xdr:from>
    <xdr:to>
      <xdr:col>6</xdr:col>
      <xdr:colOff>104775</xdr:colOff>
      <xdr:row>190</xdr:row>
      <xdr:rowOff>0</xdr:rowOff>
    </xdr:to>
    <xdr:pic>
      <xdr:nvPicPr>
        <xdr:cNvPr id="1119" name="Picture 9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686175" y="156019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191</xdr:row>
      <xdr:rowOff>28575</xdr:rowOff>
    </xdr:from>
    <xdr:to>
      <xdr:col>6</xdr:col>
      <xdr:colOff>104775</xdr:colOff>
      <xdr:row>192</xdr:row>
      <xdr:rowOff>0</xdr:rowOff>
    </xdr:to>
    <xdr:pic>
      <xdr:nvPicPr>
        <xdr:cNvPr id="1120" name="Picture 9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686175" y="157676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193</xdr:row>
      <xdr:rowOff>28575</xdr:rowOff>
    </xdr:from>
    <xdr:to>
      <xdr:col>6</xdr:col>
      <xdr:colOff>104775</xdr:colOff>
      <xdr:row>194</xdr:row>
      <xdr:rowOff>0</xdr:rowOff>
    </xdr:to>
    <xdr:pic>
      <xdr:nvPicPr>
        <xdr:cNvPr id="1121" name="Picture 9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686175" y="159334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195</xdr:row>
      <xdr:rowOff>28575</xdr:rowOff>
    </xdr:from>
    <xdr:to>
      <xdr:col>6</xdr:col>
      <xdr:colOff>104775</xdr:colOff>
      <xdr:row>196</xdr:row>
      <xdr:rowOff>0</xdr:rowOff>
    </xdr:to>
    <xdr:pic>
      <xdr:nvPicPr>
        <xdr:cNvPr id="1122" name="Picture 9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686175" y="160991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197</xdr:row>
      <xdr:rowOff>28575</xdr:rowOff>
    </xdr:from>
    <xdr:to>
      <xdr:col>6</xdr:col>
      <xdr:colOff>104775</xdr:colOff>
      <xdr:row>198</xdr:row>
      <xdr:rowOff>0</xdr:rowOff>
    </xdr:to>
    <xdr:pic>
      <xdr:nvPicPr>
        <xdr:cNvPr id="1123" name="Picture 9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686175" y="162648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199</xdr:row>
      <xdr:rowOff>28575</xdr:rowOff>
    </xdr:from>
    <xdr:to>
      <xdr:col>6</xdr:col>
      <xdr:colOff>104775</xdr:colOff>
      <xdr:row>200</xdr:row>
      <xdr:rowOff>0</xdr:rowOff>
    </xdr:to>
    <xdr:pic>
      <xdr:nvPicPr>
        <xdr:cNvPr id="1124" name="Picture 10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686175" y="164306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201</xdr:row>
      <xdr:rowOff>28575</xdr:rowOff>
    </xdr:from>
    <xdr:to>
      <xdr:col>6</xdr:col>
      <xdr:colOff>104775</xdr:colOff>
      <xdr:row>202</xdr:row>
      <xdr:rowOff>0</xdr:rowOff>
    </xdr:to>
    <xdr:pic>
      <xdr:nvPicPr>
        <xdr:cNvPr id="1125" name="Picture 10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686175" y="165963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203</xdr:row>
      <xdr:rowOff>28575</xdr:rowOff>
    </xdr:from>
    <xdr:to>
      <xdr:col>6</xdr:col>
      <xdr:colOff>104775</xdr:colOff>
      <xdr:row>204</xdr:row>
      <xdr:rowOff>0</xdr:rowOff>
    </xdr:to>
    <xdr:pic>
      <xdr:nvPicPr>
        <xdr:cNvPr id="1126" name="Picture 10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686175" y="167620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205</xdr:row>
      <xdr:rowOff>28575</xdr:rowOff>
    </xdr:from>
    <xdr:to>
      <xdr:col>6</xdr:col>
      <xdr:colOff>104775</xdr:colOff>
      <xdr:row>206</xdr:row>
      <xdr:rowOff>0</xdr:rowOff>
    </xdr:to>
    <xdr:pic>
      <xdr:nvPicPr>
        <xdr:cNvPr id="1127" name="Picture 10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686175" y="169278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207</xdr:row>
      <xdr:rowOff>28575</xdr:rowOff>
    </xdr:from>
    <xdr:to>
      <xdr:col>6</xdr:col>
      <xdr:colOff>104775</xdr:colOff>
      <xdr:row>208</xdr:row>
      <xdr:rowOff>0</xdr:rowOff>
    </xdr:to>
    <xdr:pic>
      <xdr:nvPicPr>
        <xdr:cNvPr id="1128" name="Picture 10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686175" y="170935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209</xdr:row>
      <xdr:rowOff>28575</xdr:rowOff>
    </xdr:from>
    <xdr:to>
      <xdr:col>6</xdr:col>
      <xdr:colOff>104775</xdr:colOff>
      <xdr:row>210</xdr:row>
      <xdr:rowOff>0</xdr:rowOff>
    </xdr:to>
    <xdr:pic>
      <xdr:nvPicPr>
        <xdr:cNvPr id="1129" name="Picture 10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686175" y="172593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211</xdr:row>
      <xdr:rowOff>28575</xdr:rowOff>
    </xdr:from>
    <xdr:to>
      <xdr:col>6</xdr:col>
      <xdr:colOff>104775</xdr:colOff>
      <xdr:row>212</xdr:row>
      <xdr:rowOff>0</xdr:rowOff>
    </xdr:to>
    <xdr:pic>
      <xdr:nvPicPr>
        <xdr:cNvPr id="1130" name="Picture 10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686175" y="174250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213</xdr:row>
      <xdr:rowOff>28575</xdr:rowOff>
    </xdr:from>
    <xdr:to>
      <xdr:col>6</xdr:col>
      <xdr:colOff>104775</xdr:colOff>
      <xdr:row>214</xdr:row>
      <xdr:rowOff>0</xdr:rowOff>
    </xdr:to>
    <xdr:pic>
      <xdr:nvPicPr>
        <xdr:cNvPr id="1131" name="Picture 10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686175" y="175907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215</xdr:row>
      <xdr:rowOff>28575</xdr:rowOff>
    </xdr:from>
    <xdr:to>
      <xdr:col>6</xdr:col>
      <xdr:colOff>104775</xdr:colOff>
      <xdr:row>216</xdr:row>
      <xdr:rowOff>0</xdr:rowOff>
    </xdr:to>
    <xdr:pic>
      <xdr:nvPicPr>
        <xdr:cNvPr id="1132" name="Picture 10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686175" y="177565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217</xdr:row>
      <xdr:rowOff>28575</xdr:rowOff>
    </xdr:from>
    <xdr:to>
      <xdr:col>6</xdr:col>
      <xdr:colOff>104775</xdr:colOff>
      <xdr:row>218</xdr:row>
      <xdr:rowOff>0</xdr:rowOff>
    </xdr:to>
    <xdr:pic>
      <xdr:nvPicPr>
        <xdr:cNvPr id="1133" name="Picture 10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686175" y="179222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219</xdr:row>
      <xdr:rowOff>28575</xdr:rowOff>
    </xdr:from>
    <xdr:to>
      <xdr:col>6</xdr:col>
      <xdr:colOff>104775</xdr:colOff>
      <xdr:row>220</xdr:row>
      <xdr:rowOff>0</xdr:rowOff>
    </xdr:to>
    <xdr:pic>
      <xdr:nvPicPr>
        <xdr:cNvPr id="1134" name="Picture 11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686175" y="180879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221</xdr:row>
      <xdr:rowOff>28575</xdr:rowOff>
    </xdr:from>
    <xdr:to>
      <xdr:col>6</xdr:col>
      <xdr:colOff>104775</xdr:colOff>
      <xdr:row>222</xdr:row>
      <xdr:rowOff>0</xdr:rowOff>
    </xdr:to>
    <xdr:pic>
      <xdr:nvPicPr>
        <xdr:cNvPr id="1135" name="Picture 11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686175" y="182537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223</xdr:row>
      <xdr:rowOff>28575</xdr:rowOff>
    </xdr:from>
    <xdr:to>
      <xdr:col>6</xdr:col>
      <xdr:colOff>104775</xdr:colOff>
      <xdr:row>224</xdr:row>
      <xdr:rowOff>0</xdr:rowOff>
    </xdr:to>
    <xdr:pic>
      <xdr:nvPicPr>
        <xdr:cNvPr id="1136" name="Picture 11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686175" y="184194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225</xdr:row>
      <xdr:rowOff>28575</xdr:rowOff>
    </xdr:from>
    <xdr:to>
      <xdr:col>6</xdr:col>
      <xdr:colOff>104775</xdr:colOff>
      <xdr:row>226</xdr:row>
      <xdr:rowOff>0</xdr:rowOff>
    </xdr:to>
    <xdr:pic>
      <xdr:nvPicPr>
        <xdr:cNvPr id="1137" name="Picture 11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686175" y="185851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227</xdr:row>
      <xdr:rowOff>28575</xdr:rowOff>
    </xdr:from>
    <xdr:to>
      <xdr:col>6</xdr:col>
      <xdr:colOff>104775</xdr:colOff>
      <xdr:row>228</xdr:row>
      <xdr:rowOff>0</xdr:rowOff>
    </xdr:to>
    <xdr:pic>
      <xdr:nvPicPr>
        <xdr:cNvPr id="1138" name="Picture 11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686175" y="187509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229</xdr:row>
      <xdr:rowOff>28575</xdr:rowOff>
    </xdr:from>
    <xdr:to>
      <xdr:col>6</xdr:col>
      <xdr:colOff>104775</xdr:colOff>
      <xdr:row>230</xdr:row>
      <xdr:rowOff>0</xdr:rowOff>
    </xdr:to>
    <xdr:pic>
      <xdr:nvPicPr>
        <xdr:cNvPr id="1139" name="Picture 11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686175" y="189166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231</xdr:row>
      <xdr:rowOff>28575</xdr:rowOff>
    </xdr:from>
    <xdr:to>
      <xdr:col>6</xdr:col>
      <xdr:colOff>104775</xdr:colOff>
      <xdr:row>232</xdr:row>
      <xdr:rowOff>0</xdr:rowOff>
    </xdr:to>
    <xdr:pic>
      <xdr:nvPicPr>
        <xdr:cNvPr id="1140" name="Picture 11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686175" y="190823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233</xdr:row>
      <xdr:rowOff>28575</xdr:rowOff>
    </xdr:from>
    <xdr:to>
      <xdr:col>6</xdr:col>
      <xdr:colOff>104775</xdr:colOff>
      <xdr:row>234</xdr:row>
      <xdr:rowOff>0</xdr:rowOff>
    </xdr:to>
    <xdr:pic>
      <xdr:nvPicPr>
        <xdr:cNvPr id="1141" name="Picture 11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686175" y="192481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235</xdr:row>
      <xdr:rowOff>28575</xdr:rowOff>
    </xdr:from>
    <xdr:to>
      <xdr:col>6</xdr:col>
      <xdr:colOff>104775</xdr:colOff>
      <xdr:row>236</xdr:row>
      <xdr:rowOff>0</xdr:rowOff>
    </xdr:to>
    <xdr:pic>
      <xdr:nvPicPr>
        <xdr:cNvPr id="1142" name="Picture 11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686175" y="194138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237</xdr:row>
      <xdr:rowOff>28575</xdr:rowOff>
    </xdr:from>
    <xdr:to>
      <xdr:col>6</xdr:col>
      <xdr:colOff>104775</xdr:colOff>
      <xdr:row>238</xdr:row>
      <xdr:rowOff>0</xdr:rowOff>
    </xdr:to>
    <xdr:pic>
      <xdr:nvPicPr>
        <xdr:cNvPr id="1143" name="Picture 11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686175" y="195795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239</xdr:row>
      <xdr:rowOff>28575</xdr:rowOff>
    </xdr:from>
    <xdr:to>
      <xdr:col>6</xdr:col>
      <xdr:colOff>104775</xdr:colOff>
      <xdr:row>240</xdr:row>
      <xdr:rowOff>0</xdr:rowOff>
    </xdr:to>
    <xdr:pic>
      <xdr:nvPicPr>
        <xdr:cNvPr id="1144" name="Picture 12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686175" y="197453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241</xdr:row>
      <xdr:rowOff>28575</xdr:rowOff>
    </xdr:from>
    <xdr:to>
      <xdr:col>6</xdr:col>
      <xdr:colOff>104775</xdr:colOff>
      <xdr:row>242</xdr:row>
      <xdr:rowOff>0</xdr:rowOff>
    </xdr:to>
    <xdr:pic>
      <xdr:nvPicPr>
        <xdr:cNvPr id="1145" name="Picture 12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686175" y="199110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243</xdr:row>
      <xdr:rowOff>28575</xdr:rowOff>
    </xdr:from>
    <xdr:to>
      <xdr:col>6</xdr:col>
      <xdr:colOff>104775</xdr:colOff>
      <xdr:row>244</xdr:row>
      <xdr:rowOff>0</xdr:rowOff>
    </xdr:to>
    <xdr:pic>
      <xdr:nvPicPr>
        <xdr:cNvPr id="1146" name="Picture 12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686175" y="200767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245</xdr:row>
      <xdr:rowOff>28575</xdr:rowOff>
    </xdr:from>
    <xdr:to>
      <xdr:col>6</xdr:col>
      <xdr:colOff>104775</xdr:colOff>
      <xdr:row>246</xdr:row>
      <xdr:rowOff>0</xdr:rowOff>
    </xdr:to>
    <xdr:pic>
      <xdr:nvPicPr>
        <xdr:cNvPr id="1147" name="Picture 12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686175" y="202425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247</xdr:row>
      <xdr:rowOff>28575</xdr:rowOff>
    </xdr:from>
    <xdr:to>
      <xdr:col>6</xdr:col>
      <xdr:colOff>104775</xdr:colOff>
      <xdr:row>248</xdr:row>
      <xdr:rowOff>0</xdr:rowOff>
    </xdr:to>
    <xdr:pic>
      <xdr:nvPicPr>
        <xdr:cNvPr id="1148" name="Picture 12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686175" y="204082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249</xdr:row>
      <xdr:rowOff>28575</xdr:rowOff>
    </xdr:from>
    <xdr:to>
      <xdr:col>6</xdr:col>
      <xdr:colOff>104775</xdr:colOff>
      <xdr:row>250</xdr:row>
      <xdr:rowOff>0</xdr:rowOff>
    </xdr:to>
    <xdr:pic>
      <xdr:nvPicPr>
        <xdr:cNvPr id="1149" name="Picture 12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686175" y="205740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251</xdr:row>
      <xdr:rowOff>28575</xdr:rowOff>
    </xdr:from>
    <xdr:to>
      <xdr:col>6</xdr:col>
      <xdr:colOff>104775</xdr:colOff>
      <xdr:row>252</xdr:row>
      <xdr:rowOff>0</xdr:rowOff>
    </xdr:to>
    <xdr:pic>
      <xdr:nvPicPr>
        <xdr:cNvPr id="1150" name="Picture 12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686175" y="207397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253</xdr:row>
      <xdr:rowOff>28575</xdr:rowOff>
    </xdr:from>
    <xdr:to>
      <xdr:col>6</xdr:col>
      <xdr:colOff>104775</xdr:colOff>
      <xdr:row>254</xdr:row>
      <xdr:rowOff>0</xdr:rowOff>
    </xdr:to>
    <xdr:pic>
      <xdr:nvPicPr>
        <xdr:cNvPr id="1151" name="Picture 12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686175" y="209054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255</xdr:row>
      <xdr:rowOff>28575</xdr:rowOff>
    </xdr:from>
    <xdr:to>
      <xdr:col>6</xdr:col>
      <xdr:colOff>104775</xdr:colOff>
      <xdr:row>256</xdr:row>
      <xdr:rowOff>0</xdr:rowOff>
    </xdr:to>
    <xdr:pic>
      <xdr:nvPicPr>
        <xdr:cNvPr id="1152" name="Picture 12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686175" y="210712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257</xdr:row>
      <xdr:rowOff>28575</xdr:rowOff>
    </xdr:from>
    <xdr:to>
      <xdr:col>6</xdr:col>
      <xdr:colOff>104775</xdr:colOff>
      <xdr:row>258</xdr:row>
      <xdr:rowOff>0</xdr:rowOff>
    </xdr:to>
    <xdr:pic>
      <xdr:nvPicPr>
        <xdr:cNvPr id="1153" name="Picture 12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686175" y="212369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259</xdr:row>
      <xdr:rowOff>28575</xdr:rowOff>
    </xdr:from>
    <xdr:to>
      <xdr:col>6</xdr:col>
      <xdr:colOff>104775</xdr:colOff>
      <xdr:row>260</xdr:row>
      <xdr:rowOff>0</xdr:rowOff>
    </xdr:to>
    <xdr:pic>
      <xdr:nvPicPr>
        <xdr:cNvPr id="1154" name="Picture 13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686175" y="214026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261</xdr:row>
      <xdr:rowOff>28575</xdr:rowOff>
    </xdr:from>
    <xdr:to>
      <xdr:col>6</xdr:col>
      <xdr:colOff>104775</xdr:colOff>
      <xdr:row>262</xdr:row>
      <xdr:rowOff>0</xdr:rowOff>
    </xdr:to>
    <xdr:pic>
      <xdr:nvPicPr>
        <xdr:cNvPr id="1155" name="Picture 13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686175" y="215684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263</xdr:row>
      <xdr:rowOff>28575</xdr:rowOff>
    </xdr:from>
    <xdr:to>
      <xdr:col>6</xdr:col>
      <xdr:colOff>104775</xdr:colOff>
      <xdr:row>264</xdr:row>
      <xdr:rowOff>0</xdr:rowOff>
    </xdr:to>
    <xdr:pic>
      <xdr:nvPicPr>
        <xdr:cNvPr id="1156" name="Picture 13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686175" y="217341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265</xdr:row>
      <xdr:rowOff>28575</xdr:rowOff>
    </xdr:from>
    <xdr:to>
      <xdr:col>6</xdr:col>
      <xdr:colOff>104775</xdr:colOff>
      <xdr:row>266</xdr:row>
      <xdr:rowOff>0</xdr:rowOff>
    </xdr:to>
    <xdr:pic>
      <xdr:nvPicPr>
        <xdr:cNvPr id="1157" name="Picture 13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686175" y="218998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267</xdr:row>
      <xdr:rowOff>28575</xdr:rowOff>
    </xdr:from>
    <xdr:to>
      <xdr:col>6</xdr:col>
      <xdr:colOff>104775</xdr:colOff>
      <xdr:row>268</xdr:row>
      <xdr:rowOff>0</xdr:rowOff>
    </xdr:to>
    <xdr:pic>
      <xdr:nvPicPr>
        <xdr:cNvPr id="1158" name="Picture 13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686175" y="220656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269</xdr:row>
      <xdr:rowOff>28575</xdr:rowOff>
    </xdr:from>
    <xdr:to>
      <xdr:col>6</xdr:col>
      <xdr:colOff>104775</xdr:colOff>
      <xdr:row>270</xdr:row>
      <xdr:rowOff>0</xdr:rowOff>
    </xdr:to>
    <xdr:pic>
      <xdr:nvPicPr>
        <xdr:cNvPr id="1159" name="Picture 13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686175" y="222313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271</xdr:row>
      <xdr:rowOff>28575</xdr:rowOff>
    </xdr:from>
    <xdr:to>
      <xdr:col>6</xdr:col>
      <xdr:colOff>104775</xdr:colOff>
      <xdr:row>272</xdr:row>
      <xdr:rowOff>0</xdr:rowOff>
    </xdr:to>
    <xdr:pic>
      <xdr:nvPicPr>
        <xdr:cNvPr id="1160" name="Picture 13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686175" y="223970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273</xdr:row>
      <xdr:rowOff>28575</xdr:rowOff>
    </xdr:from>
    <xdr:to>
      <xdr:col>6</xdr:col>
      <xdr:colOff>104775</xdr:colOff>
      <xdr:row>274</xdr:row>
      <xdr:rowOff>0</xdr:rowOff>
    </xdr:to>
    <xdr:pic>
      <xdr:nvPicPr>
        <xdr:cNvPr id="1161" name="Picture 137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686175" y="225628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275</xdr:row>
      <xdr:rowOff>28575</xdr:rowOff>
    </xdr:from>
    <xdr:to>
      <xdr:col>6</xdr:col>
      <xdr:colOff>104775</xdr:colOff>
      <xdr:row>276</xdr:row>
      <xdr:rowOff>0</xdr:rowOff>
    </xdr:to>
    <xdr:pic>
      <xdr:nvPicPr>
        <xdr:cNvPr id="1162" name="Picture 13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686175" y="227285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277</xdr:row>
      <xdr:rowOff>28575</xdr:rowOff>
    </xdr:from>
    <xdr:to>
      <xdr:col>6</xdr:col>
      <xdr:colOff>104775</xdr:colOff>
      <xdr:row>278</xdr:row>
      <xdr:rowOff>0</xdr:rowOff>
    </xdr:to>
    <xdr:pic>
      <xdr:nvPicPr>
        <xdr:cNvPr id="1163" name="Picture 13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686175" y="228942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279</xdr:row>
      <xdr:rowOff>28575</xdr:rowOff>
    </xdr:from>
    <xdr:to>
      <xdr:col>6</xdr:col>
      <xdr:colOff>104775</xdr:colOff>
      <xdr:row>280</xdr:row>
      <xdr:rowOff>0</xdr:rowOff>
    </xdr:to>
    <xdr:pic>
      <xdr:nvPicPr>
        <xdr:cNvPr id="1164" name="Picture 140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686175" y="230600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281</xdr:row>
      <xdr:rowOff>28575</xdr:rowOff>
    </xdr:from>
    <xdr:to>
      <xdr:col>6</xdr:col>
      <xdr:colOff>104775</xdr:colOff>
      <xdr:row>282</xdr:row>
      <xdr:rowOff>0</xdr:rowOff>
    </xdr:to>
    <xdr:pic>
      <xdr:nvPicPr>
        <xdr:cNvPr id="1165" name="Picture 14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686175" y="232257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283</xdr:row>
      <xdr:rowOff>28575</xdr:rowOff>
    </xdr:from>
    <xdr:to>
      <xdr:col>6</xdr:col>
      <xdr:colOff>104775</xdr:colOff>
      <xdr:row>284</xdr:row>
      <xdr:rowOff>0</xdr:rowOff>
    </xdr:to>
    <xdr:pic>
      <xdr:nvPicPr>
        <xdr:cNvPr id="1166" name="Picture 14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686175" y="233914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285</xdr:row>
      <xdr:rowOff>28575</xdr:rowOff>
    </xdr:from>
    <xdr:to>
      <xdr:col>6</xdr:col>
      <xdr:colOff>104775</xdr:colOff>
      <xdr:row>286</xdr:row>
      <xdr:rowOff>0</xdr:rowOff>
    </xdr:to>
    <xdr:pic>
      <xdr:nvPicPr>
        <xdr:cNvPr id="1167" name="Picture 143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686175" y="235572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287</xdr:row>
      <xdr:rowOff>28575</xdr:rowOff>
    </xdr:from>
    <xdr:to>
      <xdr:col>6</xdr:col>
      <xdr:colOff>104775</xdr:colOff>
      <xdr:row>288</xdr:row>
      <xdr:rowOff>0</xdr:rowOff>
    </xdr:to>
    <xdr:pic>
      <xdr:nvPicPr>
        <xdr:cNvPr id="1168" name="Picture 1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686175" y="237229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289</xdr:row>
      <xdr:rowOff>28575</xdr:rowOff>
    </xdr:from>
    <xdr:to>
      <xdr:col>6</xdr:col>
      <xdr:colOff>104775</xdr:colOff>
      <xdr:row>290</xdr:row>
      <xdr:rowOff>0</xdr:rowOff>
    </xdr:to>
    <xdr:pic>
      <xdr:nvPicPr>
        <xdr:cNvPr id="1169" name="Picture 14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686175" y="238887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291</xdr:row>
      <xdr:rowOff>28575</xdr:rowOff>
    </xdr:from>
    <xdr:to>
      <xdr:col>6</xdr:col>
      <xdr:colOff>104775</xdr:colOff>
      <xdr:row>292</xdr:row>
      <xdr:rowOff>0</xdr:rowOff>
    </xdr:to>
    <xdr:pic>
      <xdr:nvPicPr>
        <xdr:cNvPr id="1170" name="Picture 14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686175" y="240544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293</xdr:row>
      <xdr:rowOff>28575</xdr:rowOff>
    </xdr:from>
    <xdr:to>
      <xdr:col>6</xdr:col>
      <xdr:colOff>104775</xdr:colOff>
      <xdr:row>294</xdr:row>
      <xdr:rowOff>0</xdr:rowOff>
    </xdr:to>
    <xdr:pic>
      <xdr:nvPicPr>
        <xdr:cNvPr id="1171" name="Picture 14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686175" y="242201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295</xdr:row>
      <xdr:rowOff>28575</xdr:rowOff>
    </xdr:from>
    <xdr:to>
      <xdr:col>6</xdr:col>
      <xdr:colOff>104775</xdr:colOff>
      <xdr:row>296</xdr:row>
      <xdr:rowOff>0</xdr:rowOff>
    </xdr:to>
    <xdr:pic>
      <xdr:nvPicPr>
        <xdr:cNvPr id="1172" name="Picture 14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686175" y="243859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297</xdr:row>
      <xdr:rowOff>28575</xdr:rowOff>
    </xdr:from>
    <xdr:to>
      <xdr:col>6</xdr:col>
      <xdr:colOff>104775</xdr:colOff>
      <xdr:row>298</xdr:row>
      <xdr:rowOff>0</xdr:rowOff>
    </xdr:to>
    <xdr:pic>
      <xdr:nvPicPr>
        <xdr:cNvPr id="1173" name="Picture 1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686175" y="245516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299</xdr:row>
      <xdr:rowOff>28575</xdr:rowOff>
    </xdr:from>
    <xdr:to>
      <xdr:col>6</xdr:col>
      <xdr:colOff>104775</xdr:colOff>
      <xdr:row>300</xdr:row>
      <xdr:rowOff>0</xdr:rowOff>
    </xdr:to>
    <xdr:pic>
      <xdr:nvPicPr>
        <xdr:cNvPr id="1174" name="Picture 15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686175" y="247173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301</xdr:row>
      <xdr:rowOff>28575</xdr:rowOff>
    </xdr:from>
    <xdr:to>
      <xdr:col>6</xdr:col>
      <xdr:colOff>104775</xdr:colOff>
      <xdr:row>302</xdr:row>
      <xdr:rowOff>0</xdr:rowOff>
    </xdr:to>
    <xdr:pic>
      <xdr:nvPicPr>
        <xdr:cNvPr id="1175" name="Picture 15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686175" y="248831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303</xdr:row>
      <xdr:rowOff>28575</xdr:rowOff>
    </xdr:from>
    <xdr:to>
      <xdr:col>6</xdr:col>
      <xdr:colOff>104775</xdr:colOff>
      <xdr:row>304</xdr:row>
      <xdr:rowOff>0</xdr:rowOff>
    </xdr:to>
    <xdr:pic>
      <xdr:nvPicPr>
        <xdr:cNvPr id="1176" name="Picture 152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686175" y="250488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305</xdr:row>
      <xdr:rowOff>28575</xdr:rowOff>
    </xdr:from>
    <xdr:to>
      <xdr:col>6</xdr:col>
      <xdr:colOff>104775</xdr:colOff>
      <xdr:row>306</xdr:row>
      <xdr:rowOff>0</xdr:rowOff>
    </xdr:to>
    <xdr:pic>
      <xdr:nvPicPr>
        <xdr:cNvPr id="1177" name="Picture 15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686175" y="252145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307</xdr:row>
      <xdr:rowOff>28575</xdr:rowOff>
    </xdr:from>
    <xdr:to>
      <xdr:col>6</xdr:col>
      <xdr:colOff>104775</xdr:colOff>
      <xdr:row>308</xdr:row>
      <xdr:rowOff>0</xdr:rowOff>
    </xdr:to>
    <xdr:pic>
      <xdr:nvPicPr>
        <xdr:cNvPr id="1178" name="Picture 15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686175" y="253803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309</xdr:row>
      <xdr:rowOff>28575</xdr:rowOff>
    </xdr:from>
    <xdr:to>
      <xdr:col>6</xdr:col>
      <xdr:colOff>104775</xdr:colOff>
      <xdr:row>310</xdr:row>
      <xdr:rowOff>0</xdr:rowOff>
    </xdr:to>
    <xdr:pic>
      <xdr:nvPicPr>
        <xdr:cNvPr id="1179" name="Picture 15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686175" y="255460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311</xdr:row>
      <xdr:rowOff>28575</xdr:rowOff>
    </xdr:from>
    <xdr:to>
      <xdr:col>6</xdr:col>
      <xdr:colOff>104775</xdr:colOff>
      <xdr:row>312</xdr:row>
      <xdr:rowOff>0</xdr:rowOff>
    </xdr:to>
    <xdr:pic>
      <xdr:nvPicPr>
        <xdr:cNvPr id="1180" name="Picture 156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686175" y="257117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313</xdr:row>
      <xdr:rowOff>28575</xdr:rowOff>
    </xdr:from>
    <xdr:to>
      <xdr:col>6</xdr:col>
      <xdr:colOff>104775</xdr:colOff>
      <xdr:row>314</xdr:row>
      <xdr:rowOff>0</xdr:rowOff>
    </xdr:to>
    <xdr:pic>
      <xdr:nvPicPr>
        <xdr:cNvPr id="1181" name="Picture 15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686175" y="258775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315</xdr:row>
      <xdr:rowOff>28575</xdr:rowOff>
    </xdr:from>
    <xdr:to>
      <xdr:col>6</xdr:col>
      <xdr:colOff>104775</xdr:colOff>
      <xdr:row>316</xdr:row>
      <xdr:rowOff>0</xdr:rowOff>
    </xdr:to>
    <xdr:pic>
      <xdr:nvPicPr>
        <xdr:cNvPr id="1182" name="Picture 158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686175" y="260432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317</xdr:row>
      <xdr:rowOff>28575</xdr:rowOff>
    </xdr:from>
    <xdr:to>
      <xdr:col>6</xdr:col>
      <xdr:colOff>104775</xdr:colOff>
      <xdr:row>318</xdr:row>
      <xdr:rowOff>0</xdr:rowOff>
    </xdr:to>
    <xdr:pic>
      <xdr:nvPicPr>
        <xdr:cNvPr id="1183" name="Picture 1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686175" y="262089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319</xdr:row>
      <xdr:rowOff>28575</xdr:rowOff>
    </xdr:from>
    <xdr:to>
      <xdr:col>6</xdr:col>
      <xdr:colOff>104775</xdr:colOff>
      <xdr:row>320</xdr:row>
      <xdr:rowOff>0</xdr:rowOff>
    </xdr:to>
    <xdr:pic>
      <xdr:nvPicPr>
        <xdr:cNvPr id="1184" name="Picture 16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686175" y="263747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321</xdr:row>
      <xdr:rowOff>28575</xdr:rowOff>
    </xdr:from>
    <xdr:to>
      <xdr:col>6</xdr:col>
      <xdr:colOff>104775</xdr:colOff>
      <xdr:row>322</xdr:row>
      <xdr:rowOff>0</xdr:rowOff>
    </xdr:to>
    <xdr:pic>
      <xdr:nvPicPr>
        <xdr:cNvPr id="1185" name="Picture 16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686175" y="265404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323</xdr:row>
      <xdr:rowOff>28575</xdr:rowOff>
    </xdr:from>
    <xdr:to>
      <xdr:col>6</xdr:col>
      <xdr:colOff>104775</xdr:colOff>
      <xdr:row>324</xdr:row>
      <xdr:rowOff>0</xdr:rowOff>
    </xdr:to>
    <xdr:pic>
      <xdr:nvPicPr>
        <xdr:cNvPr id="1186" name="Picture 162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686175" y="267061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325</xdr:row>
      <xdr:rowOff>28575</xdr:rowOff>
    </xdr:from>
    <xdr:to>
      <xdr:col>6</xdr:col>
      <xdr:colOff>104775</xdr:colOff>
      <xdr:row>326</xdr:row>
      <xdr:rowOff>0</xdr:rowOff>
    </xdr:to>
    <xdr:pic>
      <xdr:nvPicPr>
        <xdr:cNvPr id="1187" name="Picture 16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686175" y="268719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327</xdr:row>
      <xdr:rowOff>28575</xdr:rowOff>
    </xdr:from>
    <xdr:to>
      <xdr:col>6</xdr:col>
      <xdr:colOff>104775</xdr:colOff>
      <xdr:row>328</xdr:row>
      <xdr:rowOff>0</xdr:rowOff>
    </xdr:to>
    <xdr:pic>
      <xdr:nvPicPr>
        <xdr:cNvPr id="1188" name="Picture 16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686175" y="270376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329</xdr:row>
      <xdr:rowOff>28575</xdr:rowOff>
    </xdr:from>
    <xdr:to>
      <xdr:col>6</xdr:col>
      <xdr:colOff>104775</xdr:colOff>
      <xdr:row>330</xdr:row>
      <xdr:rowOff>0</xdr:rowOff>
    </xdr:to>
    <xdr:pic>
      <xdr:nvPicPr>
        <xdr:cNvPr id="1189" name="Picture 16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686175" y="272034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331</xdr:row>
      <xdr:rowOff>28575</xdr:rowOff>
    </xdr:from>
    <xdr:to>
      <xdr:col>6</xdr:col>
      <xdr:colOff>104775</xdr:colOff>
      <xdr:row>332</xdr:row>
      <xdr:rowOff>0</xdr:rowOff>
    </xdr:to>
    <xdr:pic>
      <xdr:nvPicPr>
        <xdr:cNvPr id="1190" name="Picture 16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686175" y="273691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333</xdr:row>
      <xdr:rowOff>28575</xdr:rowOff>
    </xdr:from>
    <xdr:to>
      <xdr:col>6</xdr:col>
      <xdr:colOff>104775</xdr:colOff>
      <xdr:row>334</xdr:row>
      <xdr:rowOff>0</xdr:rowOff>
    </xdr:to>
    <xdr:pic>
      <xdr:nvPicPr>
        <xdr:cNvPr id="1191" name="Picture 16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686175" y="275348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335</xdr:row>
      <xdr:rowOff>28575</xdr:rowOff>
    </xdr:from>
    <xdr:to>
      <xdr:col>6</xdr:col>
      <xdr:colOff>104775</xdr:colOff>
      <xdr:row>336</xdr:row>
      <xdr:rowOff>0</xdr:rowOff>
    </xdr:to>
    <xdr:pic>
      <xdr:nvPicPr>
        <xdr:cNvPr id="1192" name="Picture 16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686175" y="277006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337</xdr:row>
      <xdr:rowOff>28575</xdr:rowOff>
    </xdr:from>
    <xdr:to>
      <xdr:col>6</xdr:col>
      <xdr:colOff>104775</xdr:colOff>
      <xdr:row>338</xdr:row>
      <xdr:rowOff>0</xdr:rowOff>
    </xdr:to>
    <xdr:pic>
      <xdr:nvPicPr>
        <xdr:cNvPr id="1193" name="Picture 16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686175" y="278663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339</xdr:row>
      <xdr:rowOff>28575</xdr:rowOff>
    </xdr:from>
    <xdr:to>
      <xdr:col>6</xdr:col>
      <xdr:colOff>104775</xdr:colOff>
      <xdr:row>340</xdr:row>
      <xdr:rowOff>0</xdr:rowOff>
    </xdr:to>
    <xdr:pic>
      <xdr:nvPicPr>
        <xdr:cNvPr id="1194" name="Picture 17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686175" y="280320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341</xdr:row>
      <xdr:rowOff>28575</xdr:rowOff>
    </xdr:from>
    <xdr:to>
      <xdr:col>6</xdr:col>
      <xdr:colOff>104775</xdr:colOff>
      <xdr:row>342</xdr:row>
      <xdr:rowOff>0</xdr:rowOff>
    </xdr:to>
    <xdr:pic>
      <xdr:nvPicPr>
        <xdr:cNvPr id="1195" name="Picture 171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686175" y="281978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343</xdr:row>
      <xdr:rowOff>28575</xdr:rowOff>
    </xdr:from>
    <xdr:to>
      <xdr:col>6</xdr:col>
      <xdr:colOff>104775</xdr:colOff>
      <xdr:row>344</xdr:row>
      <xdr:rowOff>0</xdr:rowOff>
    </xdr:to>
    <xdr:pic>
      <xdr:nvPicPr>
        <xdr:cNvPr id="1196" name="Picture 172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686175" y="283635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345</xdr:row>
      <xdr:rowOff>28575</xdr:rowOff>
    </xdr:from>
    <xdr:to>
      <xdr:col>6</xdr:col>
      <xdr:colOff>104775</xdr:colOff>
      <xdr:row>346</xdr:row>
      <xdr:rowOff>0</xdr:rowOff>
    </xdr:to>
    <xdr:pic>
      <xdr:nvPicPr>
        <xdr:cNvPr id="1197" name="Picture 17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686175" y="285292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347</xdr:row>
      <xdr:rowOff>28575</xdr:rowOff>
    </xdr:from>
    <xdr:to>
      <xdr:col>6</xdr:col>
      <xdr:colOff>104775</xdr:colOff>
      <xdr:row>348</xdr:row>
      <xdr:rowOff>0</xdr:rowOff>
    </xdr:to>
    <xdr:pic>
      <xdr:nvPicPr>
        <xdr:cNvPr id="1198" name="Picture 174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686175" y="286950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349</xdr:row>
      <xdr:rowOff>28575</xdr:rowOff>
    </xdr:from>
    <xdr:to>
      <xdr:col>6</xdr:col>
      <xdr:colOff>104775</xdr:colOff>
      <xdr:row>350</xdr:row>
      <xdr:rowOff>0</xdr:rowOff>
    </xdr:to>
    <xdr:pic>
      <xdr:nvPicPr>
        <xdr:cNvPr id="1199" name="Picture 175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686175" y="288607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351</xdr:row>
      <xdr:rowOff>28575</xdr:rowOff>
    </xdr:from>
    <xdr:to>
      <xdr:col>6</xdr:col>
      <xdr:colOff>104775</xdr:colOff>
      <xdr:row>352</xdr:row>
      <xdr:rowOff>0</xdr:rowOff>
    </xdr:to>
    <xdr:pic>
      <xdr:nvPicPr>
        <xdr:cNvPr id="1200" name="Picture 176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686175" y="290264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353</xdr:row>
      <xdr:rowOff>28575</xdr:rowOff>
    </xdr:from>
    <xdr:to>
      <xdr:col>6</xdr:col>
      <xdr:colOff>104775</xdr:colOff>
      <xdr:row>354</xdr:row>
      <xdr:rowOff>0</xdr:rowOff>
    </xdr:to>
    <xdr:pic>
      <xdr:nvPicPr>
        <xdr:cNvPr id="1201" name="Picture 177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686175" y="291922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355</xdr:row>
      <xdr:rowOff>28575</xdr:rowOff>
    </xdr:from>
    <xdr:to>
      <xdr:col>6</xdr:col>
      <xdr:colOff>104775</xdr:colOff>
      <xdr:row>356</xdr:row>
      <xdr:rowOff>0</xdr:rowOff>
    </xdr:to>
    <xdr:pic>
      <xdr:nvPicPr>
        <xdr:cNvPr id="1202" name="Picture 178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686175" y="293579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357</xdr:row>
      <xdr:rowOff>28575</xdr:rowOff>
    </xdr:from>
    <xdr:to>
      <xdr:col>6</xdr:col>
      <xdr:colOff>104775</xdr:colOff>
      <xdr:row>358</xdr:row>
      <xdr:rowOff>0</xdr:rowOff>
    </xdr:to>
    <xdr:pic>
      <xdr:nvPicPr>
        <xdr:cNvPr id="1203" name="Picture 179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686175" y="295236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359</xdr:row>
      <xdr:rowOff>28575</xdr:rowOff>
    </xdr:from>
    <xdr:to>
      <xdr:col>6</xdr:col>
      <xdr:colOff>104775</xdr:colOff>
      <xdr:row>360</xdr:row>
      <xdr:rowOff>0</xdr:rowOff>
    </xdr:to>
    <xdr:pic>
      <xdr:nvPicPr>
        <xdr:cNvPr id="1204" name="Picture 180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686175" y="296894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361</xdr:row>
      <xdr:rowOff>28575</xdr:rowOff>
    </xdr:from>
    <xdr:to>
      <xdr:col>6</xdr:col>
      <xdr:colOff>104775</xdr:colOff>
      <xdr:row>362</xdr:row>
      <xdr:rowOff>0</xdr:rowOff>
    </xdr:to>
    <xdr:pic>
      <xdr:nvPicPr>
        <xdr:cNvPr id="1205" name="Picture 181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686175" y="298551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363</xdr:row>
      <xdr:rowOff>28575</xdr:rowOff>
    </xdr:from>
    <xdr:to>
      <xdr:col>6</xdr:col>
      <xdr:colOff>104775</xdr:colOff>
      <xdr:row>364</xdr:row>
      <xdr:rowOff>0</xdr:rowOff>
    </xdr:to>
    <xdr:pic>
      <xdr:nvPicPr>
        <xdr:cNvPr id="1206" name="Picture 182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686175" y="300208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365</xdr:row>
      <xdr:rowOff>28575</xdr:rowOff>
    </xdr:from>
    <xdr:to>
      <xdr:col>6</xdr:col>
      <xdr:colOff>104775</xdr:colOff>
      <xdr:row>366</xdr:row>
      <xdr:rowOff>0</xdr:rowOff>
    </xdr:to>
    <xdr:pic>
      <xdr:nvPicPr>
        <xdr:cNvPr id="1207" name="Picture 183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686175" y="301866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367</xdr:row>
      <xdr:rowOff>28575</xdr:rowOff>
    </xdr:from>
    <xdr:to>
      <xdr:col>6</xdr:col>
      <xdr:colOff>104775</xdr:colOff>
      <xdr:row>368</xdr:row>
      <xdr:rowOff>0</xdr:rowOff>
    </xdr:to>
    <xdr:pic>
      <xdr:nvPicPr>
        <xdr:cNvPr id="1208" name="Picture 184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686175" y="303523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369</xdr:row>
      <xdr:rowOff>28575</xdr:rowOff>
    </xdr:from>
    <xdr:to>
      <xdr:col>6</xdr:col>
      <xdr:colOff>104775</xdr:colOff>
      <xdr:row>370</xdr:row>
      <xdr:rowOff>0</xdr:rowOff>
    </xdr:to>
    <xdr:pic>
      <xdr:nvPicPr>
        <xdr:cNvPr id="1209" name="Picture 185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686175" y="305181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371</xdr:row>
      <xdr:rowOff>28575</xdr:rowOff>
    </xdr:from>
    <xdr:to>
      <xdr:col>6</xdr:col>
      <xdr:colOff>104775</xdr:colOff>
      <xdr:row>372</xdr:row>
      <xdr:rowOff>0</xdr:rowOff>
    </xdr:to>
    <xdr:pic>
      <xdr:nvPicPr>
        <xdr:cNvPr id="1210" name="Picture 186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686175" y="306838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373</xdr:row>
      <xdr:rowOff>28575</xdr:rowOff>
    </xdr:from>
    <xdr:to>
      <xdr:col>6</xdr:col>
      <xdr:colOff>104775</xdr:colOff>
      <xdr:row>374</xdr:row>
      <xdr:rowOff>0</xdr:rowOff>
    </xdr:to>
    <xdr:pic>
      <xdr:nvPicPr>
        <xdr:cNvPr id="1211" name="Picture 187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686175" y="308495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375</xdr:row>
      <xdr:rowOff>28575</xdr:rowOff>
    </xdr:from>
    <xdr:to>
      <xdr:col>6</xdr:col>
      <xdr:colOff>104775</xdr:colOff>
      <xdr:row>376</xdr:row>
      <xdr:rowOff>0</xdr:rowOff>
    </xdr:to>
    <xdr:pic>
      <xdr:nvPicPr>
        <xdr:cNvPr id="1212" name="Picture 188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686175" y="310153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377</xdr:row>
      <xdr:rowOff>28575</xdr:rowOff>
    </xdr:from>
    <xdr:to>
      <xdr:col>6</xdr:col>
      <xdr:colOff>104775</xdr:colOff>
      <xdr:row>378</xdr:row>
      <xdr:rowOff>0</xdr:rowOff>
    </xdr:to>
    <xdr:pic>
      <xdr:nvPicPr>
        <xdr:cNvPr id="1213" name="Picture 189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686175" y="311810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379</xdr:row>
      <xdr:rowOff>28575</xdr:rowOff>
    </xdr:from>
    <xdr:to>
      <xdr:col>6</xdr:col>
      <xdr:colOff>104775</xdr:colOff>
      <xdr:row>380</xdr:row>
      <xdr:rowOff>0</xdr:rowOff>
    </xdr:to>
    <xdr:pic>
      <xdr:nvPicPr>
        <xdr:cNvPr id="1214" name="Picture 190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686175" y="313467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381</xdr:row>
      <xdr:rowOff>28575</xdr:rowOff>
    </xdr:from>
    <xdr:to>
      <xdr:col>6</xdr:col>
      <xdr:colOff>104775</xdr:colOff>
      <xdr:row>382</xdr:row>
      <xdr:rowOff>0</xdr:rowOff>
    </xdr:to>
    <xdr:pic>
      <xdr:nvPicPr>
        <xdr:cNvPr id="1215" name="Picture 19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686175" y="315125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383</xdr:row>
      <xdr:rowOff>28575</xdr:rowOff>
    </xdr:from>
    <xdr:to>
      <xdr:col>6</xdr:col>
      <xdr:colOff>104775</xdr:colOff>
      <xdr:row>384</xdr:row>
      <xdr:rowOff>0</xdr:rowOff>
    </xdr:to>
    <xdr:pic>
      <xdr:nvPicPr>
        <xdr:cNvPr id="1216" name="Picture 192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686175" y="316782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385</xdr:row>
      <xdr:rowOff>28575</xdr:rowOff>
    </xdr:from>
    <xdr:to>
      <xdr:col>6</xdr:col>
      <xdr:colOff>104775</xdr:colOff>
      <xdr:row>386</xdr:row>
      <xdr:rowOff>0</xdr:rowOff>
    </xdr:to>
    <xdr:pic>
      <xdr:nvPicPr>
        <xdr:cNvPr id="1217" name="Picture 193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686175" y="318439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387</xdr:row>
      <xdr:rowOff>28575</xdr:rowOff>
    </xdr:from>
    <xdr:to>
      <xdr:col>6</xdr:col>
      <xdr:colOff>104775</xdr:colOff>
      <xdr:row>388</xdr:row>
      <xdr:rowOff>0</xdr:rowOff>
    </xdr:to>
    <xdr:pic>
      <xdr:nvPicPr>
        <xdr:cNvPr id="1218" name="Picture 194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686175" y="320097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389</xdr:row>
      <xdr:rowOff>28575</xdr:rowOff>
    </xdr:from>
    <xdr:to>
      <xdr:col>6</xdr:col>
      <xdr:colOff>104775</xdr:colOff>
      <xdr:row>390</xdr:row>
      <xdr:rowOff>0</xdr:rowOff>
    </xdr:to>
    <xdr:pic>
      <xdr:nvPicPr>
        <xdr:cNvPr id="1219" name="Picture 195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686175" y="321754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391</xdr:row>
      <xdr:rowOff>28575</xdr:rowOff>
    </xdr:from>
    <xdr:to>
      <xdr:col>6</xdr:col>
      <xdr:colOff>104775</xdr:colOff>
      <xdr:row>392</xdr:row>
      <xdr:rowOff>0</xdr:rowOff>
    </xdr:to>
    <xdr:pic>
      <xdr:nvPicPr>
        <xdr:cNvPr id="1220" name="Picture 196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686175" y="323411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393</xdr:row>
      <xdr:rowOff>28575</xdr:rowOff>
    </xdr:from>
    <xdr:to>
      <xdr:col>6</xdr:col>
      <xdr:colOff>104775</xdr:colOff>
      <xdr:row>394</xdr:row>
      <xdr:rowOff>0</xdr:rowOff>
    </xdr:to>
    <xdr:pic>
      <xdr:nvPicPr>
        <xdr:cNvPr id="1221" name="Picture 197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686175" y="325069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395</xdr:row>
      <xdr:rowOff>28575</xdr:rowOff>
    </xdr:from>
    <xdr:to>
      <xdr:col>6</xdr:col>
      <xdr:colOff>104775</xdr:colOff>
      <xdr:row>396</xdr:row>
      <xdr:rowOff>0</xdr:rowOff>
    </xdr:to>
    <xdr:pic>
      <xdr:nvPicPr>
        <xdr:cNvPr id="1222" name="Picture 198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686175" y="326726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397</xdr:row>
      <xdr:rowOff>28575</xdr:rowOff>
    </xdr:from>
    <xdr:to>
      <xdr:col>6</xdr:col>
      <xdr:colOff>104775</xdr:colOff>
      <xdr:row>398</xdr:row>
      <xdr:rowOff>0</xdr:rowOff>
    </xdr:to>
    <xdr:pic>
      <xdr:nvPicPr>
        <xdr:cNvPr id="1223" name="Picture 199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686175" y="328383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399</xdr:row>
      <xdr:rowOff>28575</xdr:rowOff>
    </xdr:from>
    <xdr:to>
      <xdr:col>6</xdr:col>
      <xdr:colOff>104775</xdr:colOff>
      <xdr:row>400</xdr:row>
      <xdr:rowOff>0</xdr:rowOff>
    </xdr:to>
    <xdr:pic>
      <xdr:nvPicPr>
        <xdr:cNvPr id="1224" name="Picture 200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686175" y="330041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401</xdr:row>
      <xdr:rowOff>28575</xdr:rowOff>
    </xdr:from>
    <xdr:to>
      <xdr:col>6</xdr:col>
      <xdr:colOff>104775</xdr:colOff>
      <xdr:row>402</xdr:row>
      <xdr:rowOff>0</xdr:rowOff>
    </xdr:to>
    <xdr:pic>
      <xdr:nvPicPr>
        <xdr:cNvPr id="1225" name="Picture 201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686175" y="331698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403</xdr:row>
      <xdr:rowOff>28575</xdr:rowOff>
    </xdr:from>
    <xdr:to>
      <xdr:col>6</xdr:col>
      <xdr:colOff>104775</xdr:colOff>
      <xdr:row>404</xdr:row>
      <xdr:rowOff>0</xdr:rowOff>
    </xdr:to>
    <xdr:pic>
      <xdr:nvPicPr>
        <xdr:cNvPr id="1226" name="Picture 202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686175" y="333355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405</xdr:row>
      <xdr:rowOff>28575</xdr:rowOff>
    </xdr:from>
    <xdr:to>
      <xdr:col>6</xdr:col>
      <xdr:colOff>104775</xdr:colOff>
      <xdr:row>406</xdr:row>
      <xdr:rowOff>0</xdr:rowOff>
    </xdr:to>
    <xdr:pic>
      <xdr:nvPicPr>
        <xdr:cNvPr id="1227" name="Picture 203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686175" y="335013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407</xdr:row>
      <xdr:rowOff>28575</xdr:rowOff>
    </xdr:from>
    <xdr:to>
      <xdr:col>6</xdr:col>
      <xdr:colOff>104775</xdr:colOff>
      <xdr:row>408</xdr:row>
      <xdr:rowOff>0</xdr:rowOff>
    </xdr:to>
    <xdr:pic>
      <xdr:nvPicPr>
        <xdr:cNvPr id="1228" name="Picture 204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686175" y="336670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409</xdr:row>
      <xdr:rowOff>28575</xdr:rowOff>
    </xdr:from>
    <xdr:to>
      <xdr:col>6</xdr:col>
      <xdr:colOff>104775</xdr:colOff>
      <xdr:row>410</xdr:row>
      <xdr:rowOff>0</xdr:rowOff>
    </xdr:to>
    <xdr:pic>
      <xdr:nvPicPr>
        <xdr:cNvPr id="1229" name="Picture 20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686175" y="338328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411</xdr:row>
      <xdr:rowOff>28575</xdr:rowOff>
    </xdr:from>
    <xdr:to>
      <xdr:col>6</xdr:col>
      <xdr:colOff>104775</xdr:colOff>
      <xdr:row>412</xdr:row>
      <xdr:rowOff>0</xdr:rowOff>
    </xdr:to>
    <xdr:pic>
      <xdr:nvPicPr>
        <xdr:cNvPr id="1230" name="Picture 206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3686175" y="339985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413</xdr:row>
      <xdr:rowOff>28575</xdr:rowOff>
    </xdr:from>
    <xdr:to>
      <xdr:col>6</xdr:col>
      <xdr:colOff>104775</xdr:colOff>
      <xdr:row>414</xdr:row>
      <xdr:rowOff>0</xdr:rowOff>
    </xdr:to>
    <xdr:pic>
      <xdr:nvPicPr>
        <xdr:cNvPr id="1231" name="Picture 207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686175" y="341642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415</xdr:row>
      <xdr:rowOff>28575</xdr:rowOff>
    </xdr:from>
    <xdr:to>
      <xdr:col>6</xdr:col>
      <xdr:colOff>104775</xdr:colOff>
      <xdr:row>416</xdr:row>
      <xdr:rowOff>0</xdr:rowOff>
    </xdr:to>
    <xdr:pic>
      <xdr:nvPicPr>
        <xdr:cNvPr id="1232" name="Picture 208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686175" y="343300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417</xdr:row>
      <xdr:rowOff>28575</xdr:rowOff>
    </xdr:from>
    <xdr:to>
      <xdr:col>6</xdr:col>
      <xdr:colOff>104775</xdr:colOff>
      <xdr:row>418</xdr:row>
      <xdr:rowOff>0</xdr:rowOff>
    </xdr:to>
    <xdr:pic>
      <xdr:nvPicPr>
        <xdr:cNvPr id="1233" name="Picture 209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3686175" y="344957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419</xdr:row>
      <xdr:rowOff>28575</xdr:rowOff>
    </xdr:from>
    <xdr:to>
      <xdr:col>6</xdr:col>
      <xdr:colOff>104775</xdr:colOff>
      <xdr:row>420</xdr:row>
      <xdr:rowOff>0</xdr:rowOff>
    </xdr:to>
    <xdr:pic>
      <xdr:nvPicPr>
        <xdr:cNvPr id="1234" name="Picture 210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3686175" y="346614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421</xdr:row>
      <xdr:rowOff>28575</xdr:rowOff>
    </xdr:from>
    <xdr:to>
      <xdr:col>6</xdr:col>
      <xdr:colOff>104775</xdr:colOff>
      <xdr:row>422</xdr:row>
      <xdr:rowOff>0</xdr:rowOff>
    </xdr:to>
    <xdr:pic>
      <xdr:nvPicPr>
        <xdr:cNvPr id="1235" name="Picture 211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3686175" y="348272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423</xdr:row>
      <xdr:rowOff>28575</xdr:rowOff>
    </xdr:from>
    <xdr:to>
      <xdr:col>6</xdr:col>
      <xdr:colOff>104775</xdr:colOff>
      <xdr:row>424</xdr:row>
      <xdr:rowOff>0</xdr:rowOff>
    </xdr:to>
    <xdr:pic>
      <xdr:nvPicPr>
        <xdr:cNvPr id="1236" name="Picture 21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3686175" y="349929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425</xdr:row>
      <xdr:rowOff>28575</xdr:rowOff>
    </xdr:from>
    <xdr:to>
      <xdr:col>6</xdr:col>
      <xdr:colOff>104775</xdr:colOff>
      <xdr:row>426</xdr:row>
      <xdr:rowOff>0</xdr:rowOff>
    </xdr:to>
    <xdr:pic>
      <xdr:nvPicPr>
        <xdr:cNvPr id="1237" name="Picture 213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3686175" y="351586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427</xdr:row>
      <xdr:rowOff>28575</xdr:rowOff>
    </xdr:from>
    <xdr:to>
      <xdr:col>6</xdr:col>
      <xdr:colOff>104775</xdr:colOff>
      <xdr:row>428</xdr:row>
      <xdr:rowOff>0</xdr:rowOff>
    </xdr:to>
    <xdr:pic>
      <xdr:nvPicPr>
        <xdr:cNvPr id="1238" name="Picture 214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3686175" y="353244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429</xdr:row>
      <xdr:rowOff>28575</xdr:rowOff>
    </xdr:from>
    <xdr:to>
      <xdr:col>6</xdr:col>
      <xdr:colOff>104775</xdr:colOff>
      <xdr:row>430</xdr:row>
      <xdr:rowOff>0</xdr:rowOff>
    </xdr:to>
    <xdr:pic>
      <xdr:nvPicPr>
        <xdr:cNvPr id="1239" name="Picture 215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3686175" y="354901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431</xdr:row>
      <xdr:rowOff>28575</xdr:rowOff>
    </xdr:from>
    <xdr:to>
      <xdr:col>6</xdr:col>
      <xdr:colOff>104775</xdr:colOff>
      <xdr:row>432</xdr:row>
      <xdr:rowOff>0</xdr:rowOff>
    </xdr:to>
    <xdr:pic>
      <xdr:nvPicPr>
        <xdr:cNvPr id="1240" name="Picture 216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3686175" y="356558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433</xdr:row>
      <xdr:rowOff>28575</xdr:rowOff>
    </xdr:from>
    <xdr:to>
      <xdr:col>6</xdr:col>
      <xdr:colOff>104775</xdr:colOff>
      <xdr:row>434</xdr:row>
      <xdr:rowOff>0</xdr:rowOff>
    </xdr:to>
    <xdr:pic>
      <xdr:nvPicPr>
        <xdr:cNvPr id="1241" name="Picture 217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3686175" y="358216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435</xdr:row>
      <xdr:rowOff>28575</xdr:rowOff>
    </xdr:from>
    <xdr:to>
      <xdr:col>6</xdr:col>
      <xdr:colOff>104775</xdr:colOff>
      <xdr:row>436</xdr:row>
      <xdr:rowOff>0</xdr:rowOff>
    </xdr:to>
    <xdr:pic>
      <xdr:nvPicPr>
        <xdr:cNvPr id="1242" name="Picture 218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3686175" y="359873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437</xdr:row>
      <xdr:rowOff>28575</xdr:rowOff>
    </xdr:from>
    <xdr:to>
      <xdr:col>6</xdr:col>
      <xdr:colOff>104775</xdr:colOff>
      <xdr:row>438</xdr:row>
      <xdr:rowOff>0</xdr:rowOff>
    </xdr:to>
    <xdr:pic>
      <xdr:nvPicPr>
        <xdr:cNvPr id="1243" name="Picture 219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3686175" y="361530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439</xdr:row>
      <xdr:rowOff>28575</xdr:rowOff>
    </xdr:from>
    <xdr:to>
      <xdr:col>6</xdr:col>
      <xdr:colOff>104775</xdr:colOff>
      <xdr:row>440</xdr:row>
      <xdr:rowOff>0</xdr:rowOff>
    </xdr:to>
    <xdr:pic>
      <xdr:nvPicPr>
        <xdr:cNvPr id="1244" name="Picture 220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686175" y="363188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441</xdr:row>
      <xdr:rowOff>28575</xdr:rowOff>
    </xdr:from>
    <xdr:to>
      <xdr:col>6</xdr:col>
      <xdr:colOff>104775</xdr:colOff>
      <xdr:row>442</xdr:row>
      <xdr:rowOff>0</xdr:rowOff>
    </xdr:to>
    <xdr:pic>
      <xdr:nvPicPr>
        <xdr:cNvPr id="1245" name="Picture 221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3686175" y="364845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443</xdr:row>
      <xdr:rowOff>28575</xdr:rowOff>
    </xdr:from>
    <xdr:to>
      <xdr:col>6</xdr:col>
      <xdr:colOff>104775</xdr:colOff>
      <xdr:row>444</xdr:row>
      <xdr:rowOff>0</xdr:rowOff>
    </xdr:to>
    <xdr:pic>
      <xdr:nvPicPr>
        <xdr:cNvPr id="1246" name="Picture 222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3686175" y="366502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445</xdr:row>
      <xdr:rowOff>28575</xdr:rowOff>
    </xdr:from>
    <xdr:to>
      <xdr:col>6</xdr:col>
      <xdr:colOff>104775</xdr:colOff>
      <xdr:row>446</xdr:row>
      <xdr:rowOff>0</xdr:rowOff>
    </xdr:to>
    <xdr:pic>
      <xdr:nvPicPr>
        <xdr:cNvPr id="1247" name="Picture 223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3686175" y="368160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447</xdr:row>
      <xdr:rowOff>28575</xdr:rowOff>
    </xdr:from>
    <xdr:to>
      <xdr:col>6</xdr:col>
      <xdr:colOff>104775</xdr:colOff>
      <xdr:row>448</xdr:row>
      <xdr:rowOff>0</xdr:rowOff>
    </xdr:to>
    <xdr:pic>
      <xdr:nvPicPr>
        <xdr:cNvPr id="1248" name="Picture 224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3686175" y="369817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449</xdr:row>
      <xdr:rowOff>28575</xdr:rowOff>
    </xdr:from>
    <xdr:to>
      <xdr:col>6</xdr:col>
      <xdr:colOff>104775</xdr:colOff>
      <xdr:row>450</xdr:row>
      <xdr:rowOff>0</xdr:rowOff>
    </xdr:to>
    <xdr:pic>
      <xdr:nvPicPr>
        <xdr:cNvPr id="1249" name="Picture 225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3686175" y="371475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451</xdr:row>
      <xdr:rowOff>28575</xdr:rowOff>
    </xdr:from>
    <xdr:to>
      <xdr:col>6</xdr:col>
      <xdr:colOff>104775</xdr:colOff>
      <xdr:row>452</xdr:row>
      <xdr:rowOff>0</xdr:rowOff>
    </xdr:to>
    <xdr:pic>
      <xdr:nvPicPr>
        <xdr:cNvPr id="1250" name="Picture 226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3686175" y="373132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453</xdr:row>
      <xdr:rowOff>28575</xdr:rowOff>
    </xdr:from>
    <xdr:to>
      <xdr:col>6</xdr:col>
      <xdr:colOff>104775</xdr:colOff>
      <xdr:row>454</xdr:row>
      <xdr:rowOff>0</xdr:rowOff>
    </xdr:to>
    <xdr:pic>
      <xdr:nvPicPr>
        <xdr:cNvPr id="1251" name="Picture 227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3686175" y="374789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455</xdr:row>
      <xdr:rowOff>28575</xdr:rowOff>
    </xdr:from>
    <xdr:to>
      <xdr:col>6</xdr:col>
      <xdr:colOff>104775</xdr:colOff>
      <xdr:row>456</xdr:row>
      <xdr:rowOff>0</xdr:rowOff>
    </xdr:to>
    <xdr:pic>
      <xdr:nvPicPr>
        <xdr:cNvPr id="1252" name="Picture 228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3686175" y="376447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457</xdr:row>
      <xdr:rowOff>28575</xdr:rowOff>
    </xdr:from>
    <xdr:to>
      <xdr:col>6</xdr:col>
      <xdr:colOff>104775</xdr:colOff>
      <xdr:row>458</xdr:row>
      <xdr:rowOff>0</xdr:rowOff>
    </xdr:to>
    <xdr:pic>
      <xdr:nvPicPr>
        <xdr:cNvPr id="1253" name="Picture 229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3686175" y="378104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459</xdr:row>
      <xdr:rowOff>28575</xdr:rowOff>
    </xdr:from>
    <xdr:to>
      <xdr:col>6</xdr:col>
      <xdr:colOff>104775</xdr:colOff>
      <xdr:row>460</xdr:row>
      <xdr:rowOff>0</xdr:rowOff>
    </xdr:to>
    <xdr:pic>
      <xdr:nvPicPr>
        <xdr:cNvPr id="1254" name="Picture 23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3686175" y="379761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461</xdr:row>
      <xdr:rowOff>28575</xdr:rowOff>
    </xdr:from>
    <xdr:to>
      <xdr:col>6</xdr:col>
      <xdr:colOff>104775</xdr:colOff>
      <xdr:row>462</xdr:row>
      <xdr:rowOff>0</xdr:rowOff>
    </xdr:to>
    <xdr:pic>
      <xdr:nvPicPr>
        <xdr:cNvPr id="1255" name="Picture 231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3686175" y="381419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463</xdr:row>
      <xdr:rowOff>28575</xdr:rowOff>
    </xdr:from>
    <xdr:to>
      <xdr:col>6</xdr:col>
      <xdr:colOff>104775</xdr:colOff>
      <xdr:row>464</xdr:row>
      <xdr:rowOff>0</xdr:rowOff>
    </xdr:to>
    <xdr:pic>
      <xdr:nvPicPr>
        <xdr:cNvPr id="1256" name="Picture 232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3686175" y="383076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465</xdr:row>
      <xdr:rowOff>28575</xdr:rowOff>
    </xdr:from>
    <xdr:to>
      <xdr:col>6</xdr:col>
      <xdr:colOff>104775</xdr:colOff>
      <xdr:row>466</xdr:row>
      <xdr:rowOff>0</xdr:rowOff>
    </xdr:to>
    <xdr:pic>
      <xdr:nvPicPr>
        <xdr:cNvPr id="1257" name="Picture 233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3686175" y="384733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467</xdr:row>
      <xdr:rowOff>28575</xdr:rowOff>
    </xdr:from>
    <xdr:to>
      <xdr:col>6</xdr:col>
      <xdr:colOff>104775</xdr:colOff>
      <xdr:row>468</xdr:row>
      <xdr:rowOff>0</xdr:rowOff>
    </xdr:to>
    <xdr:pic>
      <xdr:nvPicPr>
        <xdr:cNvPr id="1258" name="Picture 234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3686175" y="386391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469</xdr:row>
      <xdr:rowOff>28575</xdr:rowOff>
    </xdr:from>
    <xdr:to>
      <xdr:col>6</xdr:col>
      <xdr:colOff>104775</xdr:colOff>
      <xdr:row>470</xdr:row>
      <xdr:rowOff>0</xdr:rowOff>
    </xdr:to>
    <xdr:pic>
      <xdr:nvPicPr>
        <xdr:cNvPr id="1259" name="Picture 235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3686175" y="388048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471</xdr:row>
      <xdr:rowOff>28575</xdr:rowOff>
    </xdr:from>
    <xdr:to>
      <xdr:col>6</xdr:col>
      <xdr:colOff>104775</xdr:colOff>
      <xdr:row>472</xdr:row>
      <xdr:rowOff>0</xdr:rowOff>
    </xdr:to>
    <xdr:pic>
      <xdr:nvPicPr>
        <xdr:cNvPr id="1260" name="Picture 236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3686175" y="389705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473</xdr:row>
      <xdr:rowOff>28575</xdr:rowOff>
    </xdr:from>
    <xdr:to>
      <xdr:col>6</xdr:col>
      <xdr:colOff>104775</xdr:colOff>
      <xdr:row>474</xdr:row>
      <xdr:rowOff>0</xdr:rowOff>
    </xdr:to>
    <xdr:pic>
      <xdr:nvPicPr>
        <xdr:cNvPr id="1261" name="Picture 237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3686175" y="391363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475</xdr:row>
      <xdr:rowOff>28575</xdr:rowOff>
    </xdr:from>
    <xdr:to>
      <xdr:col>6</xdr:col>
      <xdr:colOff>104775</xdr:colOff>
      <xdr:row>476</xdr:row>
      <xdr:rowOff>0</xdr:rowOff>
    </xdr:to>
    <xdr:pic>
      <xdr:nvPicPr>
        <xdr:cNvPr id="1262" name="Picture 238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3686175" y="393020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477</xdr:row>
      <xdr:rowOff>28575</xdr:rowOff>
    </xdr:from>
    <xdr:to>
      <xdr:col>6</xdr:col>
      <xdr:colOff>104775</xdr:colOff>
      <xdr:row>478</xdr:row>
      <xdr:rowOff>0</xdr:rowOff>
    </xdr:to>
    <xdr:pic>
      <xdr:nvPicPr>
        <xdr:cNvPr id="1263" name="Picture 239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3686175" y="394677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479</xdr:row>
      <xdr:rowOff>28575</xdr:rowOff>
    </xdr:from>
    <xdr:to>
      <xdr:col>6</xdr:col>
      <xdr:colOff>104775</xdr:colOff>
      <xdr:row>480</xdr:row>
      <xdr:rowOff>0</xdr:rowOff>
    </xdr:to>
    <xdr:pic>
      <xdr:nvPicPr>
        <xdr:cNvPr id="1264" name="Picture 240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3686175" y="396335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481</xdr:row>
      <xdr:rowOff>28575</xdr:rowOff>
    </xdr:from>
    <xdr:to>
      <xdr:col>6</xdr:col>
      <xdr:colOff>104775</xdr:colOff>
      <xdr:row>482</xdr:row>
      <xdr:rowOff>0</xdr:rowOff>
    </xdr:to>
    <xdr:pic>
      <xdr:nvPicPr>
        <xdr:cNvPr id="1265" name="Picture 241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3686175" y="397992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483</xdr:row>
      <xdr:rowOff>28575</xdr:rowOff>
    </xdr:from>
    <xdr:to>
      <xdr:col>6</xdr:col>
      <xdr:colOff>104775</xdr:colOff>
      <xdr:row>484</xdr:row>
      <xdr:rowOff>0</xdr:rowOff>
    </xdr:to>
    <xdr:pic>
      <xdr:nvPicPr>
        <xdr:cNvPr id="1266" name="Picture 24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3686175" y="399649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485</xdr:row>
      <xdr:rowOff>28575</xdr:rowOff>
    </xdr:from>
    <xdr:to>
      <xdr:col>6</xdr:col>
      <xdr:colOff>104775</xdr:colOff>
      <xdr:row>486</xdr:row>
      <xdr:rowOff>0</xdr:rowOff>
    </xdr:to>
    <xdr:pic>
      <xdr:nvPicPr>
        <xdr:cNvPr id="1267" name="Picture 243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3686175" y="401307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487</xdr:row>
      <xdr:rowOff>28575</xdr:rowOff>
    </xdr:from>
    <xdr:to>
      <xdr:col>6</xdr:col>
      <xdr:colOff>104775</xdr:colOff>
      <xdr:row>488</xdr:row>
      <xdr:rowOff>0</xdr:rowOff>
    </xdr:to>
    <xdr:pic>
      <xdr:nvPicPr>
        <xdr:cNvPr id="1268" name="Picture 244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3686175" y="402964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489</xdr:row>
      <xdr:rowOff>28575</xdr:rowOff>
    </xdr:from>
    <xdr:to>
      <xdr:col>6</xdr:col>
      <xdr:colOff>104775</xdr:colOff>
      <xdr:row>490</xdr:row>
      <xdr:rowOff>0</xdr:rowOff>
    </xdr:to>
    <xdr:pic>
      <xdr:nvPicPr>
        <xdr:cNvPr id="1269" name="Picture 245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3686175" y="404622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491</xdr:row>
      <xdr:rowOff>28575</xdr:rowOff>
    </xdr:from>
    <xdr:to>
      <xdr:col>6</xdr:col>
      <xdr:colOff>104775</xdr:colOff>
      <xdr:row>492</xdr:row>
      <xdr:rowOff>0</xdr:rowOff>
    </xdr:to>
    <xdr:pic>
      <xdr:nvPicPr>
        <xdr:cNvPr id="1270" name="Picture 24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3686175" y="406279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493</xdr:row>
      <xdr:rowOff>28575</xdr:rowOff>
    </xdr:from>
    <xdr:to>
      <xdr:col>6</xdr:col>
      <xdr:colOff>104775</xdr:colOff>
      <xdr:row>494</xdr:row>
      <xdr:rowOff>0</xdr:rowOff>
    </xdr:to>
    <xdr:pic>
      <xdr:nvPicPr>
        <xdr:cNvPr id="1271" name="Picture 247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3686175" y="407936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495</xdr:row>
      <xdr:rowOff>28575</xdr:rowOff>
    </xdr:from>
    <xdr:to>
      <xdr:col>6</xdr:col>
      <xdr:colOff>104775</xdr:colOff>
      <xdr:row>496</xdr:row>
      <xdr:rowOff>0</xdr:rowOff>
    </xdr:to>
    <xdr:pic>
      <xdr:nvPicPr>
        <xdr:cNvPr id="1272" name="Picture 248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3686175" y="409594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497</xdr:row>
      <xdr:rowOff>28575</xdr:rowOff>
    </xdr:from>
    <xdr:to>
      <xdr:col>6</xdr:col>
      <xdr:colOff>104775</xdr:colOff>
      <xdr:row>498</xdr:row>
      <xdr:rowOff>0</xdr:rowOff>
    </xdr:to>
    <xdr:pic>
      <xdr:nvPicPr>
        <xdr:cNvPr id="1273" name="Picture 249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3686175" y="411251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499</xdr:row>
      <xdr:rowOff>28575</xdr:rowOff>
    </xdr:from>
    <xdr:to>
      <xdr:col>6</xdr:col>
      <xdr:colOff>104775</xdr:colOff>
      <xdr:row>500</xdr:row>
      <xdr:rowOff>0</xdr:rowOff>
    </xdr:to>
    <xdr:pic>
      <xdr:nvPicPr>
        <xdr:cNvPr id="1274" name="Picture 250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3686175" y="412908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501</xdr:row>
      <xdr:rowOff>28575</xdr:rowOff>
    </xdr:from>
    <xdr:to>
      <xdr:col>6</xdr:col>
      <xdr:colOff>104775</xdr:colOff>
      <xdr:row>502</xdr:row>
      <xdr:rowOff>0</xdr:rowOff>
    </xdr:to>
    <xdr:pic>
      <xdr:nvPicPr>
        <xdr:cNvPr id="1275" name="Picture 251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3686175" y="414566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503</xdr:row>
      <xdr:rowOff>28575</xdr:rowOff>
    </xdr:from>
    <xdr:to>
      <xdr:col>6</xdr:col>
      <xdr:colOff>104775</xdr:colOff>
      <xdr:row>504</xdr:row>
      <xdr:rowOff>0</xdr:rowOff>
    </xdr:to>
    <xdr:pic>
      <xdr:nvPicPr>
        <xdr:cNvPr id="1276" name="Picture 252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3686175" y="416223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505</xdr:row>
      <xdr:rowOff>28575</xdr:rowOff>
    </xdr:from>
    <xdr:to>
      <xdr:col>6</xdr:col>
      <xdr:colOff>104775</xdr:colOff>
      <xdr:row>506</xdr:row>
      <xdr:rowOff>0</xdr:rowOff>
    </xdr:to>
    <xdr:pic>
      <xdr:nvPicPr>
        <xdr:cNvPr id="1277" name="Picture 253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3686175" y="417880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507</xdr:row>
      <xdr:rowOff>28575</xdr:rowOff>
    </xdr:from>
    <xdr:to>
      <xdr:col>6</xdr:col>
      <xdr:colOff>104775</xdr:colOff>
      <xdr:row>508</xdr:row>
      <xdr:rowOff>0</xdr:rowOff>
    </xdr:to>
    <xdr:pic>
      <xdr:nvPicPr>
        <xdr:cNvPr id="1278" name="Picture 254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3686175" y="419538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509</xdr:row>
      <xdr:rowOff>28575</xdr:rowOff>
    </xdr:from>
    <xdr:to>
      <xdr:col>6</xdr:col>
      <xdr:colOff>104775</xdr:colOff>
      <xdr:row>510</xdr:row>
      <xdr:rowOff>0</xdr:rowOff>
    </xdr:to>
    <xdr:pic>
      <xdr:nvPicPr>
        <xdr:cNvPr id="1279" name="Picture 255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3686175" y="421195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511</xdr:row>
      <xdr:rowOff>28575</xdr:rowOff>
    </xdr:from>
    <xdr:to>
      <xdr:col>6</xdr:col>
      <xdr:colOff>104775</xdr:colOff>
      <xdr:row>512</xdr:row>
      <xdr:rowOff>0</xdr:rowOff>
    </xdr:to>
    <xdr:pic>
      <xdr:nvPicPr>
        <xdr:cNvPr id="1280" name="Picture 256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3686175" y="422852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513</xdr:row>
      <xdr:rowOff>28575</xdr:rowOff>
    </xdr:from>
    <xdr:to>
      <xdr:col>6</xdr:col>
      <xdr:colOff>104775</xdr:colOff>
      <xdr:row>514</xdr:row>
      <xdr:rowOff>0</xdr:rowOff>
    </xdr:to>
    <xdr:pic>
      <xdr:nvPicPr>
        <xdr:cNvPr id="1281" name="Picture 257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3686175" y="424510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515</xdr:row>
      <xdr:rowOff>28575</xdr:rowOff>
    </xdr:from>
    <xdr:to>
      <xdr:col>6</xdr:col>
      <xdr:colOff>104775</xdr:colOff>
      <xdr:row>516</xdr:row>
      <xdr:rowOff>0</xdr:rowOff>
    </xdr:to>
    <xdr:pic>
      <xdr:nvPicPr>
        <xdr:cNvPr id="1282" name="Picture 258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3686175" y="426167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517</xdr:row>
      <xdr:rowOff>28575</xdr:rowOff>
    </xdr:from>
    <xdr:to>
      <xdr:col>6</xdr:col>
      <xdr:colOff>104775</xdr:colOff>
      <xdr:row>518</xdr:row>
      <xdr:rowOff>0</xdr:rowOff>
    </xdr:to>
    <xdr:pic>
      <xdr:nvPicPr>
        <xdr:cNvPr id="1283" name="Picture 259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3686175" y="427824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519</xdr:row>
      <xdr:rowOff>28575</xdr:rowOff>
    </xdr:from>
    <xdr:to>
      <xdr:col>6</xdr:col>
      <xdr:colOff>104775</xdr:colOff>
      <xdr:row>520</xdr:row>
      <xdr:rowOff>0</xdr:rowOff>
    </xdr:to>
    <xdr:pic>
      <xdr:nvPicPr>
        <xdr:cNvPr id="1284" name="Picture 260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3686175" y="429482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521</xdr:row>
      <xdr:rowOff>28575</xdr:rowOff>
    </xdr:from>
    <xdr:to>
      <xdr:col>6</xdr:col>
      <xdr:colOff>104775</xdr:colOff>
      <xdr:row>522</xdr:row>
      <xdr:rowOff>0</xdr:rowOff>
    </xdr:to>
    <xdr:pic>
      <xdr:nvPicPr>
        <xdr:cNvPr id="1285" name="Picture 261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3686175" y="431139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523</xdr:row>
      <xdr:rowOff>28575</xdr:rowOff>
    </xdr:from>
    <xdr:to>
      <xdr:col>6</xdr:col>
      <xdr:colOff>104775</xdr:colOff>
      <xdr:row>524</xdr:row>
      <xdr:rowOff>0</xdr:rowOff>
    </xdr:to>
    <xdr:pic>
      <xdr:nvPicPr>
        <xdr:cNvPr id="1286" name="Picture 262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3686175" y="432796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525</xdr:row>
      <xdr:rowOff>28575</xdr:rowOff>
    </xdr:from>
    <xdr:to>
      <xdr:col>6</xdr:col>
      <xdr:colOff>104775</xdr:colOff>
      <xdr:row>526</xdr:row>
      <xdr:rowOff>0</xdr:rowOff>
    </xdr:to>
    <xdr:pic>
      <xdr:nvPicPr>
        <xdr:cNvPr id="1287" name="Picture 26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3686175" y="434454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527</xdr:row>
      <xdr:rowOff>28575</xdr:rowOff>
    </xdr:from>
    <xdr:to>
      <xdr:col>6</xdr:col>
      <xdr:colOff>104775</xdr:colOff>
      <xdr:row>528</xdr:row>
      <xdr:rowOff>0</xdr:rowOff>
    </xdr:to>
    <xdr:pic>
      <xdr:nvPicPr>
        <xdr:cNvPr id="1288" name="Picture 264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3686175" y="436111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529</xdr:row>
      <xdr:rowOff>28575</xdr:rowOff>
    </xdr:from>
    <xdr:to>
      <xdr:col>6</xdr:col>
      <xdr:colOff>104775</xdr:colOff>
      <xdr:row>530</xdr:row>
      <xdr:rowOff>0</xdr:rowOff>
    </xdr:to>
    <xdr:pic>
      <xdr:nvPicPr>
        <xdr:cNvPr id="1289" name="Picture 265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3686175" y="437769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531</xdr:row>
      <xdr:rowOff>28575</xdr:rowOff>
    </xdr:from>
    <xdr:to>
      <xdr:col>6</xdr:col>
      <xdr:colOff>104775</xdr:colOff>
      <xdr:row>532</xdr:row>
      <xdr:rowOff>0</xdr:rowOff>
    </xdr:to>
    <xdr:pic>
      <xdr:nvPicPr>
        <xdr:cNvPr id="1290" name="Picture 266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3686175" y="439426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533</xdr:row>
      <xdr:rowOff>28575</xdr:rowOff>
    </xdr:from>
    <xdr:to>
      <xdr:col>6</xdr:col>
      <xdr:colOff>104775</xdr:colOff>
      <xdr:row>534</xdr:row>
      <xdr:rowOff>0</xdr:rowOff>
    </xdr:to>
    <xdr:pic>
      <xdr:nvPicPr>
        <xdr:cNvPr id="1291" name="Picture 267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3686175" y="441083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535</xdr:row>
      <xdr:rowOff>28575</xdr:rowOff>
    </xdr:from>
    <xdr:to>
      <xdr:col>6</xdr:col>
      <xdr:colOff>104775</xdr:colOff>
      <xdr:row>536</xdr:row>
      <xdr:rowOff>0</xdr:rowOff>
    </xdr:to>
    <xdr:pic>
      <xdr:nvPicPr>
        <xdr:cNvPr id="1292" name="Picture 268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3686175" y="442741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537</xdr:row>
      <xdr:rowOff>28575</xdr:rowOff>
    </xdr:from>
    <xdr:to>
      <xdr:col>6</xdr:col>
      <xdr:colOff>104775</xdr:colOff>
      <xdr:row>538</xdr:row>
      <xdr:rowOff>0</xdr:rowOff>
    </xdr:to>
    <xdr:pic>
      <xdr:nvPicPr>
        <xdr:cNvPr id="1293" name="Picture 269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3686175" y="444398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539</xdr:row>
      <xdr:rowOff>28575</xdr:rowOff>
    </xdr:from>
    <xdr:to>
      <xdr:col>6</xdr:col>
      <xdr:colOff>104775</xdr:colOff>
      <xdr:row>540</xdr:row>
      <xdr:rowOff>0</xdr:rowOff>
    </xdr:to>
    <xdr:pic>
      <xdr:nvPicPr>
        <xdr:cNvPr id="1294" name="Picture 27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3686175" y="446055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541</xdr:row>
      <xdr:rowOff>28575</xdr:rowOff>
    </xdr:from>
    <xdr:to>
      <xdr:col>6</xdr:col>
      <xdr:colOff>104775</xdr:colOff>
      <xdr:row>542</xdr:row>
      <xdr:rowOff>0</xdr:rowOff>
    </xdr:to>
    <xdr:pic>
      <xdr:nvPicPr>
        <xdr:cNvPr id="1295" name="Picture 271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3686175" y="447713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543</xdr:row>
      <xdr:rowOff>28575</xdr:rowOff>
    </xdr:from>
    <xdr:to>
      <xdr:col>6</xdr:col>
      <xdr:colOff>104775</xdr:colOff>
      <xdr:row>544</xdr:row>
      <xdr:rowOff>0</xdr:rowOff>
    </xdr:to>
    <xdr:pic>
      <xdr:nvPicPr>
        <xdr:cNvPr id="1296" name="Picture 272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3686175" y="449370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545</xdr:row>
      <xdr:rowOff>28575</xdr:rowOff>
    </xdr:from>
    <xdr:to>
      <xdr:col>6</xdr:col>
      <xdr:colOff>104775</xdr:colOff>
      <xdr:row>546</xdr:row>
      <xdr:rowOff>0</xdr:rowOff>
    </xdr:to>
    <xdr:pic>
      <xdr:nvPicPr>
        <xdr:cNvPr id="1297" name="Picture 273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3686175" y="451027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547</xdr:row>
      <xdr:rowOff>28575</xdr:rowOff>
    </xdr:from>
    <xdr:to>
      <xdr:col>6</xdr:col>
      <xdr:colOff>104775</xdr:colOff>
      <xdr:row>548</xdr:row>
      <xdr:rowOff>0</xdr:rowOff>
    </xdr:to>
    <xdr:pic>
      <xdr:nvPicPr>
        <xdr:cNvPr id="1298" name="Picture 274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3686175" y="452685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549</xdr:row>
      <xdr:rowOff>28575</xdr:rowOff>
    </xdr:from>
    <xdr:to>
      <xdr:col>6</xdr:col>
      <xdr:colOff>104775</xdr:colOff>
      <xdr:row>550</xdr:row>
      <xdr:rowOff>0</xdr:rowOff>
    </xdr:to>
    <xdr:pic>
      <xdr:nvPicPr>
        <xdr:cNvPr id="1299" name="Picture 275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3686175" y="454342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551</xdr:row>
      <xdr:rowOff>28575</xdr:rowOff>
    </xdr:from>
    <xdr:to>
      <xdr:col>6</xdr:col>
      <xdr:colOff>104775</xdr:colOff>
      <xdr:row>552</xdr:row>
      <xdr:rowOff>0</xdr:rowOff>
    </xdr:to>
    <xdr:pic>
      <xdr:nvPicPr>
        <xdr:cNvPr id="1300" name="Picture 276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3686175" y="455999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553</xdr:row>
      <xdr:rowOff>28575</xdr:rowOff>
    </xdr:from>
    <xdr:to>
      <xdr:col>6</xdr:col>
      <xdr:colOff>104775</xdr:colOff>
      <xdr:row>554</xdr:row>
      <xdr:rowOff>0</xdr:rowOff>
    </xdr:to>
    <xdr:pic>
      <xdr:nvPicPr>
        <xdr:cNvPr id="1301" name="Picture 277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3686175" y="457657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555</xdr:row>
      <xdr:rowOff>28575</xdr:rowOff>
    </xdr:from>
    <xdr:to>
      <xdr:col>6</xdr:col>
      <xdr:colOff>104775</xdr:colOff>
      <xdr:row>556</xdr:row>
      <xdr:rowOff>0</xdr:rowOff>
    </xdr:to>
    <xdr:pic>
      <xdr:nvPicPr>
        <xdr:cNvPr id="1302" name="Picture 278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3686175" y="459314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557</xdr:row>
      <xdr:rowOff>28575</xdr:rowOff>
    </xdr:from>
    <xdr:to>
      <xdr:col>6</xdr:col>
      <xdr:colOff>104775</xdr:colOff>
      <xdr:row>558</xdr:row>
      <xdr:rowOff>0</xdr:rowOff>
    </xdr:to>
    <xdr:pic>
      <xdr:nvPicPr>
        <xdr:cNvPr id="1303" name="Picture 279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3686175" y="4609719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559</xdr:row>
      <xdr:rowOff>28575</xdr:rowOff>
    </xdr:from>
    <xdr:to>
      <xdr:col>6</xdr:col>
      <xdr:colOff>104775</xdr:colOff>
      <xdr:row>560</xdr:row>
      <xdr:rowOff>0</xdr:rowOff>
    </xdr:to>
    <xdr:pic>
      <xdr:nvPicPr>
        <xdr:cNvPr id="1304" name="Picture 280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3686175" y="462629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561</xdr:row>
      <xdr:rowOff>28575</xdr:rowOff>
    </xdr:from>
    <xdr:to>
      <xdr:col>6</xdr:col>
      <xdr:colOff>104775</xdr:colOff>
      <xdr:row>562</xdr:row>
      <xdr:rowOff>0</xdr:rowOff>
    </xdr:to>
    <xdr:pic>
      <xdr:nvPicPr>
        <xdr:cNvPr id="1305" name="Picture 281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3686175" y="464286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563</xdr:row>
      <xdr:rowOff>28575</xdr:rowOff>
    </xdr:from>
    <xdr:to>
      <xdr:col>6</xdr:col>
      <xdr:colOff>104775</xdr:colOff>
      <xdr:row>564</xdr:row>
      <xdr:rowOff>0</xdr:rowOff>
    </xdr:to>
    <xdr:pic>
      <xdr:nvPicPr>
        <xdr:cNvPr id="1306" name="Picture 282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3686175" y="465943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65"/>
  <sheetViews>
    <sheetView tabSelected="1" topLeftCell="F1" workbookViewId="0">
      <pane ySplit="1" topLeftCell="A2" activePane="bottomLeft" state="frozen"/>
      <selection pane="bottomLeft"/>
    </sheetView>
  </sheetViews>
  <sheetFormatPr defaultColWidth="11" defaultRowHeight="15.95" customHeight="1" x14ac:dyDescent="0.25"/>
  <cols>
    <col min="6" max="6" width="12.28515625" customWidth="1"/>
    <col min="22" max="22" width="12.85546875" customWidth="1"/>
    <col min="24" max="24" width="8" customWidth="1"/>
    <col min="26" max="26" width="9" hidden="1" customWidth="1"/>
    <col min="27" max="27" width="8" customWidth="1"/>
    <col min="29" max="29" width="9" hidden="1" customWidth="1"/>
    <col min="30" max="30" width="8" customWidth="1"/>
    <col min="32" max="32" width="9" hidden="1" customWidth="1"/>
    <col min="33" max="33" width="8" customWidth="1"/>
    <col min="35" max="35" width="9" hidden="1" customWidth="1"/>
    <col min="36" max="36" width="8" customWidth="1"/>
    <col min="38" max="38" width="9" hidden="1" customWidth="1"/>
    <col min="39" max="39" width="8" customWidth="1"/>
    <col min="41" max="41" width="9" hidden="1" customWidth="1"/>
    <col min="42" max="42" width="8" customWidth="1"/>
    <col min="44" max="44" width="9" hidden="1" customWidth="1"/>
    <col min="45" max="45" width="8" customWidth="1"/>
    <col min="47" max="47" width="9" hidden="1" customWidth="1"/>
    <col min="48" max="48" width="8" customWidth="1"/>
    <col min="50" max="50" width="9" hidden="1" customWidth="1"/>
    <col min="52" max="52" width="8" customWidth="1"/>
    <col min="53" max="53" width="9" hidden="1" customWidth="1"/>
    <col min="55" max="55" width="8" customWidth="1"/>
    <col min="56" max="56" width="9" hidden="1" customWidth="1"/>
    <col min="58" max="58" width="8" customWidth="1"/>
    <col min="59" max="59" width="9" hidden="1" customWidth="1"/>
    <col min="61" max="61" width="8" customWidth="1"/>
    <col min="62" max="62" width="9" hidden="1" customWidth="1"/>
    <col min="64" max="64" width="8" customWidth="1"/>
    <col min="65" max="65" width="9" hidden="1" customWidth="1"/>
    <col min="67" max="67" width="8" customWidth="1"/>
    <col min="68" max="68" width="9" hidden="1" customWidth="1"/>
    <col min="70" max="70" width="8" customWidth="1"/>
    <col min="71" max="71" width="9" hidden="1" customWidth="1"/>
    <col min="73" max="73" width="8" customWidth="1"/>
    <col min="74" max="74" width="9" hidden="1" customWidth="1"/>
    <col min="76" max="76" width="8" customWidth="1"/>
    <col min="77" max="77" width="9" hidden="1" customWidth="1"/>
    <col min="79" max="79" width="8" customWidth="1"/>
    <col min="80" max="80" width="9" hidden="1" customWidth="1"/>
    <col min="82" max="82" width="8" customWidth="1"/>
    <col min="83" max="83" width="9" hidden="1" customWidth="1"/>
    <col min="85" max="85" width="8" customWidth="1"/>
    <col min="86" max="86" width="9" hidden="1" customWidth="1"/>
    <col min="88" max="88" width="8" customWidth="1"/>
    <col min="89" max="89" width="9" hidden="1" customWidth="1"/>
    <col min="91" max="91" width="8" customWidth="1"/>
    <col min="92" max="92" width="9" hidden="1" customWidth="1"/>
    <col min="94" max="94" width="8" customWidth="1"/>
    <col min="95" max="95" width="9" hidden="1" customWidth="1"/>
  </cols>
  <sheetData>
    <row r="1" spans="1:95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</row>
    <row r="2" spans="1:95" ht="114.95" customHeight="1" x14ac:dyDescent="0.25">
      <c r="A2" s="2" t="s">
        <v>95</v>
      </c>
      <c r="B2" s="2" t="s">
        <v>96</v>
      </c>
      <c r="C2" s="2" t="s">
        <v>97</v>
      </c>
      <c r="D2" s="2" t="s">
        <v>98</v>
      </c>
      <c r="E2" s="2" t="s">
        <v>99</v>
      </c>
      <c r="F2" s="2"/>
      <c r="G2" s="2" t="s">
        <v>100</v>
      </c>
      <c r="H2" s="3">
        <v>57.7</v>
      </c>
      <c r="I2" s="3">
        <v>150</v>
      </c>
      <c r="J2" s="2" t="s">
        <v>101</v>
      </c>
      <c r="K2" s="2" t="s">
        <v>102</v>
      </c>
      <c r="L2" s="2" t="s">
        <v>103</v>
      </c>
      <c r="M2" s="4" t="s">
        <v>101</v>
      </c>
      <c r="N2" s="2" t="s">
        <v>104</v>
      </c>
      <c r="O2" s="2" t="s">
        <v>101</v>
      </c>
      <c r="P2" s="5">
        <v>45823</v>
      </c>
      <c r="Q2" s="5">
        <v>45930</v>
      </c>
      <c r="R2" s="4" t="s">
        <v>105</v>
      </c>
      <c r="S2" s="2" t="s">
        <v>106</v>
      </c>
      <c r="T2" s="3">
        <f>SUM(IF(Y2="", 0, Y2 * Z2 * 1),IF(AB2="", 0, AB2 * AC2 * 1),IF(AE2="", 0, AE2 * AF2 * 1),IF(AH2="", 0, AH2 * AI2 * 1),IF(AK2="", 0, AK2 * AL2 * 1),IF(AN2="", 0, AN2 * AO2 * 1),IF(AQ2="", 0, AQ2 * AR2 * 1),IF(AT2="", 0, AT2 * AU2 * 1),IF(AW2="", 0, AW2 * AX2 * 1),IF(AZ2="", 0, AZ2 * BA2 * 1),IF(BC2="", 0, BC2 * BD2 * 1),IF(BF2="", 0, BF2 * BG2 * 1),IF(BI2="", 0, BI2 * BJ2 * 1),IF(BL2="", 0, BL2 * BM2 * 1),IF(BO2="", 0, BO2 * BP2 * 1),IF(BR2="", 0, BR2 * BS2 * 1),IF(BU2="", 0, BU2 * BV2 * 1),IF(BX2="", 0, BX2 * BY2 * 1),IF(CA2="", 0, CA2 * CB2 * 1),IF(CD2="", 0, CD2 * CE2 * 1),IF(CG2="", 0, CG2 * CH2 * 1),IF(CJ2="", 0, CJ2 * CK2 * 1),IF(CM2="", 0, CM2 * CN2 * 1),IF(CP2="", 0, CP2 * CQ2 * 1))</f>
        <v>0</v>
      </c>
      <c r="U2" s="2">
        <f>SUM(IF(Y2="",0,Y2*1),IF(AB2="",0,AB2*1),IF(AE2="",0,AE2*1),IF(AH2="",0,AH2*1),IF(AK2="",0,AK2*1),IF(AN2="",0,AN2*1),IF(AQ2="",0,AQ2*1),IF(AT2="",0,AT2*1),IF(AW2="",0,AW2*1),IF(AZ2="",0,AZ2*1),IF(BC2="",0,BC2*1),IF(BF2="",0,BF2*1),IF(BI2="",0,BI2*1),IF(BL2="",0,BL2*1),IF(BO2="",0,BO2*1),IF(BR2="",0,BR2*1),IF(BU2="",0,BU2*1),IF(BX2="",0,BX2*1),IF(CA2="",0,CA2*1),IF(CD2="",0,CD2*1),IF(CG2="",0,CG2*1),IF(CJ2="",0,CJ2*1),IF(CM2="",0,CM2*1),IF(CP2="",0,CP2*1))</f>
        <v>0</v>
      </c>
      <c r="V2" s="2" t="s">
        <v>101</v>
      </c>
      <c r="W2" s="2" t="s">
        <v>101</v>
      </c>
      <c r="X2" s="2" t="s">
        <v>107</v>
      </c>
      <c r="Y2" s="4" t="s">
        <v>101</v>
      </c>
      <c r="Z2" s="2">
        <v>57.7</v>
      </c>
      <c r="AA2" s="2" t="s">
        <v>108</v>
      </c>
      <c r="AB2" s="4" t="s">
        <v>101</v>
      </c>
      <c r="AC2" s="2">
        <v>57.7</v>
      </c>
      <c r="AD2" s="2" t="s">
        <v>109</v>
      </c>
      <c r="AE2" s="4" t="s">
        <v>101</v>
      </c>
      <c r="AF2" s="2">
        <v>57.7</v>
      </c>
      <c r="AG2" s="2" t="s">
        <v>110</v>
      </c>
      <c r="AH2" s="4" t="s">
        <v>101</v>
      </c>
      <c r="AI2" s="2">
        <v>57.7</v>
      </c>
      <c r="AJ2" s="2" t="s">
        <v>111</v>
      </c>
      <c r="AK2" s="4" t="s">
        <v>101</v>
      </c>
      <c r="AL2" s="2">
        <v>57.7</v>
      </c>
      <c r="AM2" s="2" t="s">
        <v>112</v>
      </c>
      <c r="AN2" s="4" t="s">
        <v>101</v>
      </c>
      <c r="AO2" s="2">
        <v>57.7</v>
      </c>
      <c r="AP2" s="2" t="s">
        <v>113</v>
      </c>
      <c r="AQ2" s="4" t="s">
        <v>101</v>
      </c>
      <c r="AR2" s="2">
        <v>57.7</v>
      </c>
      <c r="AS2" s="2" t="s">
        <v>114</v>
      </c>
      <c r="AT2" s="4" t="s">
        <v>101</v>
      </c>
      <c r="AU2" s="2">
        <v>57.7</v>
      </c>
      <c r="AV2" s="2" t="s">
        <v>115</v>
      </c>
      <c r="AW2" s="4" t="s">
        <v>101</v>
      </c>
      <c r="AX2" s="2">
        <v>57.7</v>
      </c>
      <c r="AY2" s="2" t="s">
        <v>116</v>
      </c>
      <c r="AZ2" s="4" t="s">
        <v>101</v>
      </c>
      <c r="BA2" s="2">
        <v>57.7</v>
      </c>
      <c r="BB2" s="2" t="s">
        <v>117</v>
      </c>
      <c r="BC2" s="4" t="s">
        <v>101</v>
      </c>
      <c r="BD2" s="2">
        <v>57.7</v>
      </c>
      <c r="BE2" s="2" t="s">
        <v>118</v>
      </c>
      <c r="BF2" s="4" t="s">
        <v>101</v>
      </c>
      <c r="BG2" s="2">
        <v>57.7</v>
      </c>
      <c r="BH2" s="2" t="s">
        <v>119</v>
      </c>
      <c r="BI2" s="4" t="s">
        <v>101</v>
      </c>
      <c r="BJ2" s="2">
        <v>57.7</v>
      </c>
      <c r="BK2" s="2" t="s">
        <v>120</v>
      </c>
      <c r="BL2" s="4" t="s">
        <v>101</v>
      </c>
      <c r="BM2" s="2">
        <v>57.7</v>
      </c>
      <c r="BN2" s="2" t="s">
        <v>121</v>
      </c>
      <c r="BO2" s="4" t="s">
        <v>101</v>
      </c>
      <c r="BP2" s="2">
        <v>57.7</v>
      </c>
      <c r="BQ2" s="2" t="s">
        <v>122</v>
      </c>
      <c r="BR2" s="4" t="s">
        <v>101</v>
      </c>
      <c r="BS2" s="2">
        <v>57.7</v>
      </c>
      <c r="BT2" s="2" t="s">
        <v>123</v>
      </c>
      <c r="BU2" s="4" t="s">
        <v>101</v>
      </c>
      <c r="BV2" s="2">
        <v>57.7</v>
      </c>
      <c r="BW2" s="2" t="s">
        <v>124</v>
      </c>
      <c r="BX2" s="4" t="s">
        <v>101</v>
      </c>
      <c r="BY2" s="2">
        <v>57.7</v>
      </c>
      <c r="BZ2" s="2" t="s">
        <v>125</v>
      </c>
      <c r="CA2" s="4" t="s">
        <v>101</v>
      </c>
      <c r="CB2" s="2">
        <v>57.7</v>
      </c>
      <c r="CC2" s="2" t="s">
        <v>126</v>
      </c>
      <c r="CD2" s="4" t="s">
        <v>101</v>
      </c>
      <c r="CE2" s="2">
        <v>57.7</v>
      </c>
      <c r="CF2" s="2" t="s">
        <v>127</v>
      </c>
      <c r="CG2" s="4" t="s">
        <v>101</v>
      </c>
      <c r="CH2" s="2">
        <v>57.7</v>
      </c>
      <c r="CI2" s="2" t="s">
        <v>128</v>
      </c>
      <c r="CJ2" s="4" t="s">
        <v>101</v>
      </c>
      <c r="CK2" s="2">
        <v>57.7</v>
      </c>
      <c r="CL2" s="2" t="s">
        <v>129</v>
      </c>
      <c r="CM2" s="4" t="s">
        <v>101</v>
      </c>
      <c r="CN2" s="2">
        <v>57.7</v>
      </c>
      <c r="CO2" s="2" t="s">
        <v>130</v>
      </c>
      <c r="CP2" s="4" t="s">
        <v>101</v>
      </c>
      <c r="CQ2" s="2">
        <v>57.7</v>
      </c>
    </row>
    <row r="3" spans="1:95" ht="15.95" customHeight="1" x14ac:dyDescent="0.25">
      <c r="A3" s="6" t="s">
        <v>101</v>
      </c>
      <c r="B3" s="6" t="s">
        <v>101</v>
      </c>
      <c r="C3" s="6" t="s">
        <v>101</v>
      </c>
      <c r="D3" s="6" t="s">
        <v>101</v>
      </c>
      <c r="E3" s="6" t="s">
        <v>101</v>
      </c>
      <c r="F3" s="6" t="s">
        <v>101</v>
      </c>
      <c r="G3" s="6" t="s">
        <v>101</v>
      </c>
      <c r="H3" s="6" t="s">
        <v>101</v>
      </c>
      <c r="I3" s="6" t="s">
        <v>101</v>
      </c>
      <c r="J3" s="6" t="s">
        <v>101</v>
      </c>
      <c r="K3" s="6" t="s">
        <v>101</v>
      </c>
      <c r="L3" s="6" t="s">
        <v>101</v>
      </c>
      <c r="M3" s="6" t="s">
        <v>101</v>
      </c>
      <c r="N3" s="6" t="s">
        <v>101</v>
      </c>
      <c r="O3" s="6" t="s">
        <v>101</v>
      </c>
      <c r="P3" s="6" t="s">
        <v>101</v>
      </c>
      <c r="Q3" s="6" t="s">
        <v>101</v>
      </c>
      <c r="R3" s="6" t="s">
        <v>101</v>
      </c>
      <c r="S3" s="6" t="s">
        <v>101</v>
      </c>
      <c r="T3" s="6" t="s">
        <v>101</v>
      </c>
      <c r="U3" s="6" t="s">
        <v>101</v>
      </c>
      <c r="V3" s="6" t="s">
        <v>131</v>
      </c>
      <c r="W3" s="6" t="s">
        <v>132</v>
      </c>
      <c r="X3" s="6">
        <v>99997</v>
      </c>
      <c r="Y3" s="6" t="s">
        <v>101</v>
      </c>
      <c r="Z3" s="6" t="s">
        <v>101</v>
      </c>
      <c r="AA3" s="6">
        <v>0</v>
      </c>
      <c r="AB3" s="6" t="s">
        <v>101</v>
      </c>
      <c r="AC3" s="6" t="s">
        <v>101</v>
      </c>
      <c r="AD3" s="6">
        <v>99989</v>
      </c>
      <c r="AE3" s="6" t="s">
        <v>101</v>
      </c>
      <c r="AF3" s="6" t="s">
        <v>101</v>
      </c>
      <c r="AG3" s="6">
        <v>0</v>
      </c>
      <c r="AH3" s="6" t="s">
        <v>101</v>
      </c>
      <c r="AI3" s="6" t="s">
        <v>101</v>
      </c>
      <c r="AJ3" s="6">
        <v>99982</v>
      </c>
      <c r="AK3" s="6" t="s">
        <v>101</v>
      </c>
      <c r="AL3" s="6" t="s">
        <v>101</v>
      </c>
      <c r="AM3" s="6">
        <v>0</v>
      </c>
      <c r="AN3" s="6" t="s">
        <v>101</v>
      </c>
      <c r="AO3" s="6" t="s">
        <v>101</v>
      </c>
      <c r="AP3" s="6">
        <v>99984</v>
      </c>
      <c r="AQ3" s="6" t="s">
        <v>101</v>
      </c>
      <c r="AR3" s="6" t="s">
        <v>101</v>
      </c>
      <c r="AS3" s="6">
        <v>0</v>
      </c>
      <c r="AT3" s="6" t="s">
        <v>101</v>
      </c>
      <c r="AU3" s="6" t="s">
        <v>101</v>
      </c>
      <c r="AV3" s="6">
        <v>99911</v>
      </c>
      <c r="AW3" s="6" t="s">
        <v>101</v>
      </c>
      <c r="AX3" s="6" t="s">
        <v>101</v>
      </c>
      <c r="AY3" s="6">
        <v>0</v>
      </c>
      <c r="AZ3" s="6" t="s">
        <v>101</v>
      </c>
      <c r="BA3" s="6" t="s">
        <v>101</v>
      </c>
      <c r="BB3" s="6">
        <v>99781</v>
      </c>
      <c r="BC3" s="6" t="s">
        <v>101</v>
      </c>
      <c r="BD3" s="6" t="s">
        <v>101</v>
      </c>
      <c r="BE3" s="6">
        <v>0</v>
      </c>
      <c r="BF3" s="6" t="s">
        <v>101</v>
      </c>
      <c r="BG3" s="6" t="s">
        <v>101</v>
      </c>
      <c r="BH3" s="6">
        <v>99609</v>
      </c>
      <c r="BI3" s="6" t="s">
        <v>101</v>
      </c>
      <c r="BJ3" s="6" t="s">
        <v>101</v>
      </c>
      <c r="BK3" s="6">
        <v>0</v>
      </c>
      <c r="BL3" s="6" t="s">
        <v>101</v>
      </c>
      <c r="BM3" s="6" t="s">
        <v>101</v>
      </c>
      <c r="BN3" s="6">
        <v>99524</v>
      </c>
      <c r="BO3" s="6" t="s">
        <v>101</v>
      </c>
      <c r="BP3" s="6" t="s">
        <v>101</v>
      </c>
      <c r="BQ3" s="6">
        <v>0</v>
      </c>
      <c r="BR3" s="6" t="s">
        <v>101</v>
      </c>
      <c r="BS3" s="6" t="s">
        <v>101</v>
      </c>
      <c r="BT3" s="6">
        <v>99599</v>
      </c>
      <c r="BU3" s="6" t="s">
        <v>101</v>
      </c>
      <c r="BV3" s="6" t="s">
        <v>101</v>
      </c>
      <c r="BW3" s="6">
        <v>0</v>
      </c>
      <c r="BX3" s="6" t="s">
        <v>101</v>
      </c>
      <c r="BY3" s="6" t="s">
        <v>101</v>
      </c>
      <c r="BZ3" s="6">
        <v>99763</v>
      </c>
      <c r="CA3" s="6" t="s">
        <v>101</v>
      </c>
      <c r="CB3" s="6" t="s">
        <v>101</v>
      </c>
      <c r="CC3" s="6">
        <v>99890</v>
      </c>
      <c r="CD3" s="6" t="s">
        <v>101</v>
      </c>
      <c r="CE3" s="6" t="s">
        <v>101</v>
      </c>
      <c r="CF3" s="6">
        <v>99998</v>
      </c>
      <c r="CG3" s="6" t="s">
        <v>101</v>
      </c>
      <c r="CH3" s="6" t="s">
        <v>101</v>
      </c>
      <c r="CI3" s="6">
        <v>99998</v>
      </c>
      <c r="CJ3" s="6" t="s">
        <v>101</v>
      </c>
      <c r="CK3" s="6" t="s">
        <v>101</v>
      </c>
      <c r="CL3" s="6">
        <v>99998</v>
      </c>
      <c r="CM3" s="6" t="s">
        <v>101</v>
      </c>
      <c r="CN3" s="6" t="s">
        <v>101</v>
      </c>
      <c r="CO3" s="6">
        <v>99998</v>
      </c>
      <c r="CP3" s="6" t="s">
        <v>101</v>
      </c>
      <c r="CQ3" s="6" t="s">
        <v>101</v>
      </c>
    </row>
    <row r="4" spans="1:95" ht="114.95" customHeight="1" x14ac:dyDescent="0.25">
      <c r="A4" s="2" t="s">
        <v>133</v>
      </c>
      <c r="B4" s="2" t="s">
        <v>134</v>
      </c>
      <c r="C4" s="2" t="s">
        <v>97</v>
      </c>
      <c r="D4" s="2" t="s">
        <v>135</v>
      </c>
      <c r="E4" s="2" t="s">
        <v>99</v>
      </c>
      <c r="F4" s="2"/>
      <c r="G4" s="2" t="s">
        <v>100</v>
      </c>
      <c r="H4" s="3">
        <v>57.7</v>
      </c>
      <c r="I4" s="3">
        <v>150</v>
      </c>
      <c r="J4" s="2" t="s">
        <v>101</v>
      </c>
      <c r="K4" s="2" t="s">
        <v>102</v>
      </c>
      <c r="L4" s="2" t="s">
        <v>103</v>
      </c>
      <c r="M4" s="4" t="s">
        <v>101</v>
      </c>
      <c r="N4" s="2" t="s">
        <v>104</v>
      </c>
      <c r="O4" s="2" t="s">
        <v>101</v>
      </c>
      <c r="P4" s="5">
        <v>45823</v>
      </c>
      <c r="Q4" s="5">
        <v>45930</v>
      </c>
      <c r="R4" s="4" t="s">
        <v>105</v>
      </c>
      <c r="S4" s="2" t="s">
        <v>106</v>
      </c>
      <c r="T4" s="3">
        <f>SUM(IF(Y4="", 0, Y4 * Z4 * 1),IF(AB4="", 0, AB4 * AC4 * 1),IF(AE4="", 0, AE4 * AF4 * 1),IF(AH4="", 0, AH4 * AI4 * 1),IF(AK4="", 0, AK4 * AL4 * 1),IF(AN4="", 0, AN4 * AO4 * 1),IF(AQ4="", 0, AQ4 * AR4 * 1),IF(AT4="", 0, AT4 * AU4 * 1),IF(AW4="", 0, AW4 * AX4 * 1),IF(AZ4="", 0, AZ4 * BA4 * 1),IF(BC4="", 0, BC4 * BD4 * 1),IF(BF4="", 0, BF4 * BG4 * 1),IF(BI4="", 0, BI4 * BJ4 * 1),IF(BL4="", 0, BL4 * BM4 * 1),IF(BO4="", 0, BO4 * BP4 * 1),IF(BR4="", 0, BR4 * BS4 * 1),IF(BU4="", 0, BU4 * BV4 * 1),IF(BX4="", 0, BX4 * BY4 * 1),IF(CA4="", 0, CA4 * CB4 * 1),IF(CD4="", 0, CD4 * CE4 * 1),IF(CG4="", 0, CG4 * CH4 * 1),IF(CJ4="", 0, CJ4 * CK4 * 1),IF(CM4="", 0, CM4 * CN4 * 1),IF(CP4="", 0, CP4 * CQ4 * 1))</f>
        <v>0</v>
      </c>
      <c r="U4" s="2">
        <f>SUM(IF(Y4="",0,Y4*1),IF(AB4="",0,AB4*1),IF(AE4="",0,AE4*1),IF(AH4="",0,AH4*1),IF(AK4="",0,AK4*1),IF(AN4="",0,AN4*1),IF(AQ4="",0,AQ4*1),IF(AT4="",0,AT4*1),IF(AW4="",0,AW4*1),IF(AZ4="",0,AZ4*1),IF(BC4="",0,BC4*1),IF(BF4="",0,BF4*1),IF(BI4="",0,BI4*1),IF(BL4="",0,BL4*1),IF(BO4="",0,BO4*1),IF(BR4="",0,BR4*1),IF(BU4="",0,BU4*1),IF(BX4="",0,BX4*1),IF(CA4="",0,CA4*1),IF(CD4="",0,CD4*1),IF(CG4="",0,CG4*1),IF(CJ4="",0,CJ4*1),IF(CM4="",0,CM4*1),IF(CP4="",0,CP4*1))</f>
        <v>0</v>
      </c>
      <c r="V4" s="2" t="s">
        <v>101</v>
      </c>
      <c r="W4" s="2" t="s">
        <v>101</v>
      </c>
      <c r="X4" s="2" t="s">
        <v>107</v>
      </c>
      <c r="Y4" s="4" t="s">
        <v>101</v>
      </c>
      <c r="Z4" s="2">
        <v>57.7</v>
      </c>
      <c r="AA4" s="2" t="s">
        <v>108</v>
      </c>
      <c r="AB4" s="4" t="s">
        <v>101</v>
      </c>
      <c r="AC4" s="2">
        <v>57.7</v>
      </c>
      <c r="AD4" s="2" t="s">
        <v>109</v>
      </c>
      <c r="AE4" s="4" t="s">
        <v>101</v>
      </c>
      <c r="AF4" s="2">
        <v>57.7</v>
      </c>
      <c r="AG4" s="2" t="s">
        <v>110</v>
      </c>
      <c r="AH4" s="4" t="s">
        <v>101</v>
      </c>
      <c r="AI4" s="2">
        <v>57.7</v>
      </c>
      <c r="AJ4" s="2" t="s">
        <v>111</v>
      </c>
      <c r="AK4" s="4" t="s">
        <v>101</v>
      </c>
      <c r="AL4" s="2">
        <v>57.7</v>
      </c>
      <c r="AM4" s="2" t="s">
        <v>112</v>
      </c>
      <c r="AN4" s="4" t="s">
        <v>101</v>
      </c>
      <c r="AO4" s="2">
        <v>57.7</v>
      </c>
      <c r="AP4" s="2" t="s">
        <v>113</v>
      </c>
      <c r="AQ4" s="4" t="s">
        <v>101</v>
      </c>
      <c r="AR4" s="2">
        <v>57.7</v>
      </c>
      <c r="AS4" s="2" t="s">
        <v>114</v>
      </c>
      <c r="AT4" s="4" t="s">
        <v>101</v>
      </c>
      <c r="AU4" s="2">
        <v>57.7</v>
      </c>
      <c r="AV4" s="2" t="s">
        <v>115</v>
      </c>
      <c r="AW4" s="4" t="s">
        <v>101</v>
      </c>
      <c r="AX4" s="2">
        <v>57.7</v>
      </c>
      <c r="AY4" s="2" t="s">
        <v>116</v>
      </c>
      <c r="AZ4" s="4" t="s">
        <v>101</v>
      </c>
      <c r="BA4" s="2">
        <v>57.7</v>
      </c>
      <c r="BB4" s="2" t="s">
        <v>117</v>
      </c>
      <c r="BC4" s="4" t="s">
        <v>101</v>
      </c>
      <c r="BD4" s="2">
        <v>57.7</v>
      </c>
      <c r="BE4" s="2" t="s">
        <v>118</v>
      </c>
      <c r="BF4" s="4" t="s">
        <v>101</v>
      </c>
      <c r="BG4" s="2">
        <v>57.7</v>
      </c>
      <c r="BH4" s="2" t="s">
        <v>119</v>
      </c>
      <c r="BI4" s="4" t="s">
        <v>101</v>
      </c>
      <c r="BJ4" s="2">
        <v>57.7</v>
      </c>
      <c r="BK4" s="2" t="s">
        <v>120</v>
      </c>
      <c r="BL4" s="4" t="s">
        <v>101</v>
      </c>
      <c r="BM4" s="2">
        <v>57.7</v>
      </c>
      <c r="BN4" s="2" t="s">
        <v>121</v>
      </c>
      <c r="BO4" s="4" t="s">
        <v>101</v>
      </c>
      <c r="BP4" s="2">
        <v>57.7</v>
      </c>
      <c r="BQ4" s="2" t="s">
        <v>122</v>
      </c>
      <c r="BR4" s="4" t="s">
        <v>101</v>
      </c>
      <c r="BS4" s="2">
        <v>57.7</v>
      </c>
      <c r="BT4" s="2" t="s">
        <v>123</v>
      </c>
      <c r="BU4" s="4" t="s">
        <v>101</v>
      </c>
      <c r="BV4" s="2">
        <v>57.7</v>
      </c>
      <c r="BW4" s="2" t="s">
        <v>124</v>
      </c>
      <c r="BX4" s="4" t="s">
        <v>101</v>
      </c>
      <c r="BY4" s="2">
        <v>57.7</v>
      </c>
      <c r="BZ4" s="2" t="s">
        <v>125</v>
      </c>
      <c r="CA4" s="4" t="s">
        <v>101</v>
      </c>
      <c r="CB4" s="2">
        <v>57.7</v>
      </c>
      <c r="CC4" s="2" t="s">
        <v>126</v>
      </c>
      <c r="CD4" s="4" t="s">
        <v>101</v>
      </c>
      <c r="CE4" s="2">
        <v>57.7</v>
      </c>
      <c r="CF4" s="2" t="s">
        <v>127</v>
      </c>
      <c r="CG4" s="4" t="s">
        <v>101</v>
      </c>
      <c r="CH4" s="2">
        <v>57.7</v>
      </c>
      <c r="CI4" s="2" t="s">
        <v>128</v>
      </c>
      <c r="CJ4" s="4" t="s">
        <v>101</v>
      </c>
      <c r="CK4" s="2">
        <v>57.7</v>
      </c>
      <c r="CL4" s="2" t="s">
        <v>129</v>
      </c>
      <c r="CM4" s="4" t="s">
        <v>101</v>
      </c>
      <c r="CN4" s="2">
        <v>57.7</v>
      </c>
      <c r="CO4" s="2" t="s">
        <v>130</v>
      </c>
      <c r="CP4" s="4" t="s">
        <v>101</v>
      </c>
      <c r="CQ4" s="2">
        <v>57.7</v>
      </c>
    </row>
    <row r="5" spans="1:95" ht="15.95" customHeight="1" x14ac:dyDescent="0.25">
      <c r="A5" s="6" t="s">
        <v>101</v>
      </c>
      <c r="B5" s="6" t="s">
        <v>101</v>
      </c>
      <c r="C5" s="6" t="s">
        <v>101</v>
      </c>
      <c r="D5" s="6" t="s">
        <v>101</v>
      </c>
      <c r="E5" s="6" t="s">
        <v>101</v>
      </c>
      <c r="F5" s="6" t="s">
        <v>101</v>
      </c>
      <c r="G5" s="6" t="s">
        <v>101</v>
      </c>
      <c r="H5" s="6" t="s">
        <v>101</v>
      </c>
      <c r="I5" s="6" t="s">
        <v>101</v>
      </c>
      <c r="J5" s="6" t="s">
        <v>101</v>
      </c>
      <c r="K5" s="6" t="s">
        <v>101</v>
      </c>
      <c r="L5" s="6" t="s">
        <v>101</v>
      </c>
      <c r="M5" s="6" t="s">
        <v>101</v>
      </c>
      <c r="N5" s="6" t="s">
        <v>101</v>
      </c>
      <c r="O5" s="6" t="s">
        <v>101</v>
      </c>
      <c r="P5" s="6" t="s">
        <v>101</v>
      </c>
      <c r="Q5" s="6" t="s">
        <v>101</v>
      </c>
      <c r="R5" s="6" t="s">
        <v>101</v>
      </c>
      <c r="S5" s="6" t="s">
        <v>101</v>
      </c>
      <c r="T5" s="6" t="s">
        <v>101</v>
      </c>
      <c r="U5" s="6" t="s">
        <v>101</v>
      </c>
      <c r="V5" s="6" t="s">
        <v>131</v>
      </c>
      <c r="W5" s="6" t="s">
        <v>132</v>
      </c>
      <c r="X5" s="6">
        <v>99987</v>
      </c>
      <c r="Y5" s="6" t="s">
        <v>101</v>
      </c>
      <c r="Z5" s="6" t="s">
        <v>101</v>
      </c>
      <c r="AA5" s="6">
        <v>0</v>
      </c>
      <c r="AB5" s="6" t="s">
        <v>101</v>
      </c>
      <c r="AC5" s="6" t="s">
        <v>101</v>
      </c>
      <c r="AD5" s="6">
        <v>99981</v>
      </c>
      <c r="AE5" s="6" t="s">
        <v>101</v>
      </c>
      <c r="AF5" s="6" t="s">
        <v>101</v>
      </c>
      <c r="AG5" s="6">
        <v>0</v>
      </c>
      <c r="AH5" s="6" t="s">
        <v>101</v>
      </c>
      <c r="AI5" s="6" t="s">
        <v>101</v>
      </c>
      <c r="AJ5" s="6">
        <v>99953</v>
      </c>
      <c r="AK5" s="6" t="s">
        <v>101</v>
      </c>
      <c r="AL5" s="6" t="s">
        <v>101</v>
      </c>
      <c r="AM5" s="6">
        <v>0</v>
      </c>
      <c r="AN5" s="6" t="s">
        <v>101</v>
      </c>
      <c r="AO5" s="6" t="s">
        <v>101</v>
      </c>
      <c r="AP5" s="6">
        <v>99947</v>
      </c>
      <c r="AQ5" s="6" t="s">
        <v>101</v>
      </c>
      <c r="AR5" s="6" t="s">
        <v>101</v>
      </c>
      <c r="AS5" s="6">
        <v>99999</v>
      </c>
      <c r="AT5" s="6" t="s">
        <v>101</v>
      </c>
      <c r="AU5" s="6" t="s">
        <v>101</v>
      </c>
      <c r="AV5" s="6">
        <v>99890</v>
      </c>
      <c r="AW5" s="6" t="s">
        <v>101</v>
      </c>
      <c r="AX5" s="6" t="s">
        <v>101</v>
      </c>
      <c r="AY5" s="6">
        <v>0</v>
      </c>
      <c r="AZ5" s="6" t="s">
        <v>101</v>
      </c>
      <c r="BA5" s="6" t="s">
        <v>101</v>
      </c>
      <c r="BB5" s="6">
        <v>99830</v>
      </c>
      <c r="BC5" s="6" t="s">
        <v>101</v>
      </c>
      <c r="BD5" s="6" t="s">
        <v>101</v>
      </c>
      <c r="BE5" s="6">
        <v>0</v>
      </c>
      <c r="BF5" s="6" t="s">
        <v>101</v>
      </c>
      <c r="BG5" s="6" t="s">
        <v>101</v>
      </c>
      <c r="BH5" s="6">
        <v>99704</v>
      </c>
      <c r="BI5" s="6" t="s">
        <v>101</v>
      </c>
      <c r="BJ5" s="6" t="s">
        <v>101</v>
      </c>
      <c r="BK5" s="6">
        <v>0</v>
      </c>
      <c r="BL5" s="6" t="s">
        <v>101</v>
      </c>
      <c r="BM5" s="6" t="s">
        <v>101</v>
      </c>
      <c r="BN5" s="6">
        <v>99668</v>
      </c>
      <c r="BO5" s="6" t="s">
        <v>101</v>
      </c>
      <c r="BP5" s="6" t="s">
        <v>101</v>
      </c>
      <c r="BQ5" s="6">
        <v>0</v>
      </c>
      <c r="BR5" s="6" t="s">
        <v>101</v>
      </c>
      <c r="BS5" s="6" t="s">
        <v>101</v>
      </c>
      <c r="BT5" s="6">
        <v>99717</v>
      </c>
      <c r="BU5" s="6" t="s">
        <v>101</v>
      </c>
      <c r="BV5" s="6" t="s">
        <v>101</v>
      </c>
      <c r="BW5" s="6">
        <v>0</v>
      </c>
      <c r="BX5" s="6" t="s">
        <v>101</v>
      </c>
      <c r="BY5" s="6" t="s">
        <v>101</v>
      </c>
      <c r="BZ5" s="6">
        <v>99794</v>
      </c>
      <c r="CA5" s="6" t="s">
        <v>101</v>
      </c>
      <c r="CB5" s="6" t="s">
        <v>101</v>
      </c>
      <c r="CC5" s="6">
        <v>99888</v>
      </c>
      <c r="CD5" s="6" t="s">
        <v>101</v>
      </c>
      <c r="CE5" s="6" t="s">
        <v>101</v>
      </c>
      <c r="CF5" s="6">
        <v>99956</v>
      </c>
      <c r="CG5" s="6" t="s">
        <v>101</v>
      </c>
      <c r="CH5" s="6" t="s">
        <v>101</v>
      </c>
      <c r="CI5" s="6">
        <v>99971</v>
      </c>
      <c r="CJ5" s="6" t="s">
        <v>101</v>
      </c>
      <c r="CK5" s="6" t="s">
        <v>101</v>
      </c>
      <c r="CL5" s="6">
        <v>99982</v>
      </c>
      <c r="CM5" s="6" t="s">
        <v>101</v>
      </c>
      <c r="CN5" s="6" t="s">
        <v>101</v>
      </c>
      <c r="CO5" s="6">
        <v>99989</v>
      </c>
      <c r="CP5" s="6" t="s">
        <v>101</v>
      </c>
      <c r="CQ5" s="6" t="s">
        <v>101</v>
      </c>
    </row>
    <row r="6" spans="1:95" ht="114.95" customHeight="1" x14ac:dyDescent="0.25">
      <c r="A6" s="2" t="s">
        <v>133</v>
      </c>
      <c r="B6" s="2" t="s">
        <v>136</v>
      </c>
      <c r="C6" s="2" t="s">
        <v>97</v>
      </c>
      <c r="D6" s="2" t="s">
        <v>137</v>
      </c>
      <c r="E6" s="2" t="s">
        <v>99</v>
      </c>
      <c r="F6" s="2"/>
      <c r="G6" s="2" t="s">
        <v>100</v>
      </c>
      <c r="H6" s="3">
        <v>57.7</v>
      </c>
      <c r="I6" s="3">
        <v>150</v>
      </c>
      <c r="J6" s="2" t="s">
        <v>101</v>
      </c>
      <c r="K6" s="2" t="s">
        <v>102</v>
      </c>
      <c r="L6" s="2" t="s">
        <v>103</v>
      </c>
      <c r="M6" s="4" t="s">
        <v>101</v>
      </c>
      <c r="N6" s="2" t="s">
        <v>104</v>
      </c>
      <c r="O6" s="2" t="s">
        <v>101</v>
      </c>
      <c r="P6" s="5">
        <v>45823</v>
      </c>
      <c r="Q6" s="5">
        <v>45930</v>
      </c>
      <c r="R6" s="4" t="s">
        <v>105</v>
      </c>
      <c r="S6" s="2" t="s">
        <v>106</v>
      </c>
      <c r="T6" s="3">
        <f>SUM(IF(Y6="", 0, Y6 * Z6 * 1),IF(AB6="", 0, AB6 * AC6 * 1),IF(AE6="", 0, AE6 * AF6 * 1),IF(AH6="", 0, AH6 * AI6 * 1),IF(AK6="", 0, AK6 * AL6 * 1),IF(AN6="", 0, AN6 * AO6 * 1),IF(AQ6="", 0, AQ6 * AR6 * 1),IF(AT6="", 0, AT6 * AU6 * 1),IF(AW6="", 0, AW6 * AX6 * 1),IF(AZ6="", 0, AZ6 * BA6 * 1),IF(BC6="", 0, BC6 * BD6 * 1),IF(BF6="", 0, BF6 * BG6 * 1),IF(BI6="", 0, BI6 * BJ6 * 1),IF(BL6="", 0, BL6 * BM6 * 1),IF(BO6="", 0, BO6 * BP6 * 1),IF(BR6="", 0, BR6 * BS6 * 1),IF(BU6="", 0, BU6 * BV6 * 1),IF(BX6="", 0, BX6 * BY6 * 1),IF(CA6="", 0, CA6 * CB6 * 1),IF(CD6="", 0, CD6 * CE6 * 1),IF(CG6="", 0, CG6 * CH6 * 1),IF(CJ6="", 0, CJ6 * CK6 * 1),IF(CM6="", 0, CM6 * CN6 * 1),IF(CP6="", 0, CP6 * CQ6 * 1))</f>
        <v>0</v>
      </c>
      <c r="U6" s="2">
        <f>SUM(IF(Y6="",0,Y6*1),IF(AB6="",0,AB6*1),IF(AE6="",0,AE6*1),IF(AH6="",0,AH6*1),IF(AK6="",0,AK6*1),IF(AN6="",0,AN6*1),IF(AQ6="",0,AQ6*1),IF(AT6="",0,AT6*1),IF(AW6="",0,AW6*1),IF(AZ6="",0,AZ6*1),IF(BC6="",0,BC6*1),IF(BF6="",0,BF6*1),IF(BI6="",0,BI6*1),IF(BL6="",0,BL6*1),IF(BO6="",0,BO6*1),IF(BR6="",0,BR6*1),IF(BU6="",0,BU6*1),IF(BX6="",0,BX6*1),IF(CA6="",0,CA6*1),IF(CD6="",0,CD6*1),IF(CG6="",0,CG6*1),IF(CJ6="",0,CJ6*1),IF(CM6="",0,CM6*1),IF(CP6="",0,CP6*1))</f>
        <v>0</v>
      </c>
      <c r="V6" s="2" t="s">
        <v>101</v>
      </c>
      <c r="W6" s="2" t="s">
        <v>101</v>
      </c>
      <c r="X6" s="2" t="s">
        <v>107</v>
      </c>
      <c r="Y6" s="4" t="s">
        <v>101</v>
      </c>
      <c r="Z6" s="2">
        <v>57.7</v>
      </c>
      <c r="AA6" s="2" t="s">
        <v>108</v>
      </c>
      <c r="AB6" s="4" t="s">
        <v>101</v>
      </c>
      <c r="AC6" s="2">
        <v>57.7</v>
      </c>
      <c r="AD6" s="2" t="s">
        <v>109</v>
      </c>
      <c r="AE6" s="4" t="s">
        <v>101</v>
      </c>
      <c r="AF6" s="2">
        <v>57.7</v>
      </c>
      <c r="AG6" s="2" t="s">
        <v>110</v>
      </c>
      <c r="AH6" s="4" t="s">
        <v>101</v>
      </c>
      <c r="AI6" s="2">
        <v>57.7</v>
      </c>
      <c r="AJ6" s="2" t="s">
        <v>111</v>
      </c>
      <c r="AK6" s="4" t="s">
        <v>101</v>
      </c>
      <c r="AL6" s="2">
        <v>57.7</v>
      </c>
      <c r="AM6" s="2" t="s">
        <v>112</v>
      </c>
      <c r="AN6" s="4" t="s">
        <v>101</v>
      </c>
      <c r="AO6" s="2">
        <v>57.7</v>
      </c>
      <c r="AP6" s="2" t="s">
        <v>113</v>
      </c>
      <c r="AQ6" s="4" t="s">
        <v>101</v>
      </c>
      <c r="AR6" s="2">
        <v>57.7</v>
      </c>
      <c r="AS6" s="2" t="s">
        <v>114</v>
      </c>
      <c r="AT6" s="4" t="s">
        <v>101</v>
      </c>
      <c r="AU6" s="2">
        <v>57.7</v>
      </c>
      <c r="AV6" s="2" t="s">
        <v>115</v>
      </c>
      <c r="AW6" s="4" t="s">
        <v>101</v>
      </c>
      <c r="AX6" s="2">
        <v>57.7</v>
      </c>
      <c r="AY6" s="2" t="s">
        <v>116</v>
      </c>
      <c r="AZ6" s="4" t="s">
        <v>101</v>
      </c>
      <c r="BA6" s="2">
        <v>57.7</v>
      </c>
      <c r="BB6" s="2" t="s">
        <v>117</v>
      </c>
      <c r="BC6" s="4" t="s">
        <v>101</v>
      </c>
      <c r="BD6" s="2">
        <v>57.7</v>
      </c>
      <c r="BE6" s="2" t="s">
        <v>118</v>
      </c>
      <c r="BF6" s="4" t="s">
        <v>101</v>
      </c>
      <c r="BG6" s="2">
        <v>57.7</v>
      </c>
      <c r="BH6" s="2" t="s">
        <v>119</v>
      </c>
      <c r="BI6" s="4" t="s">
        <v>101</v>
      </c>
      <c r="BJ6" s="2">
        <v>57.7</v>
      </c>
      <c r="BK6" s="2" t="s">
        <v>120</v>
      </c>
      <c r="BL6" s="4" t="s">
        <v>101</v>
      </c>
      <c r="BM6" s="2">
        <v>57.7</v>
      </c>
      <c r="BN6" s="2" t="s">
        <v>121</v>
      </c>
      <c r="BO6" s="4" t="s">
        <v>101</v>
      </c>
      <c r="BP6" s="2">
        <v>57.7</v>
      </c>
      <c r="BQ6" s="2" t="s">
        <v>122</v>
      </c>
      <c r="BR6" s="4" t="s">
        <v>101</v>
      </c>
      <c r="BS6" s="2">
        <v>57.7</v>
      </c>
      <c r="BT6" s="2" t="s">
        <v>123</v>
      </c>
      <c r="BU6" s="4" t="s">
        <v>101</v>
      </c>
      <c r="BV6" s="2">
        <v>57.7</v>
      </c>
      <c r="BW6" s="2" t="s">
        <v>124</v>
      </c>
      <c r="BX6" s="4" t="s">
        <v>101</v>
      </c>
      <c r="BY6" s="2">
        <v>57.7</v>
      </c>
      <c r="BZ6" s="2" t="s">
        <v>125</v>
      </c>
      <c r="CA6" s="4" t="s">
        <v>101</v>
      </c>
      <c r="CB6" s="2">
        <v>57.7</v>
      </c>
      <c r="CC6" s="2" t="s">
        <v>126</v>
      </c>
      <c r="CD6" s="4" t="s">
        <v>101</v>
      </c>
      <c r="CE6" s="2">
        <v>57.7</v>
      </c>
      <c r="CF6" s="2" t="s">
        <v>127</v>
      </c>
      <c r="CG6" s="4" t="s">
        <v>101</v>
      </c>
      <c r="CH6" s="2">
        <v>57.7</v>
      </c>
      <c r="CI6" s="2" t="s">
        <v>128</v>
      </c>
      <c r="CJ6" s="4" t="s">
        <v>101</v>
      </c>
      <c r="CK6" s="2">
        <v>57.7</v>
      </c>
      <c r="CL6" s="2" t="s">
        <v>129</v>
      </c>
      <c r="CM6" s="4" t="s">
        <v>101</v>
      </c>
      <c r="CN6" s="2">
        <v>57.7</v>
      </c>
      <c r="CO6" s="2" t="s">
        <v>130</v>
      </c>
      <c r="CP6" s="4" t="s">
        <v>101</v>
      </c>
      <c r="CQ6" s="2">
        <v>57.7</v>
      </c>
    </row>
    <row r="7" spans="1:95" ht="15.95" customHeight="1" x14ac:dyDescent="0.25">
      <c r="A7" s="6" t="s">
        <v>101</v>
      </c>
      <c r="B7" s="6" t="s">
        <v>101</v>
      </c>
      <c r="C7" s="6" t="s">
        <v>101</v>
      </c>
      <c r="D7" s="6" t="s">
        <v>101</v>
      </c>
      <c r="E7" s="6" t="s">
        <v>101</v>
      </c>
      <c r="F7" s="6" t="s">
        <v>101</v>
      </c>
      <c r="G7" s="6" t="s">
        <v>101</v>
      </c>
      <c r="H7" s="6" t="s">
        <v>101</v>
      </c>
      <c r="I7" s="6" t="s">
        <v>101</v>
      </c>
      <c r="J7" s="6" t="s">
        <v>101</v>
      </c>
      <c r="K7" s="6" t="s">
        <v>101</v>
      </c>
      <c r="L7" s="6" t="s">
        <v>101</v>
      </c>
      <c r="M7" s="6" t="s">
        <v>101</v>
      </c>
      <c r="N7" s="6" t="s">
        <v>101</v>
      </c>
      <c r="O7" s="6" t="s">
        <v>101</v>
      </c>
      <c r="P7" s="6" t="s">
        <v>101</v>
      </c>
      <c r="Q7" s="6" t="s">
        <v>101</v>
      </c>
      <c r="R7" s="6" t="s">
        <v>101</v>
      </c>
      <c r="S7" s="6" t="s">
        <v>101</v>
      </c>
      <c r="T7" s="6" t="s">
        <v>101</v>
      </c>
      <c r="U7" s="6" t="s">
        <v>101</v>
      </c>
      <c r="V7" s="6" t="s">
        <v>131</v>
      </c>
      <c r="W7" s="6" t="s">
        <v>132</v>
      </c>
      <c r="X7" s="6">
        <v>99992</v>
      </c>
      <c r="Y7" s="6" t="s">
        <v>101</v>
      </c>
      <c r="Z7" s="6" t="s">
        <v>101</v>
      </c>
      <c r="AA7" s="6">
        <v>0</v>
      </c>
      <c r="AB7" s="6" t="s">
        <v>101</v>
      </c>
      <c r="AC7" s="6" t="s">
        <v>101</v>
      </c>
      <c r="AD7" s="6">
        <v>99991</v>
      </c>
      <c r="AE7" s="6" t="s">
        <v>101</v>
      </c>
      <c r="AF7" s="6" t="s">
        <v>101</v>
      </c>
      <c r="AG7" s="6">
        <v>0</v>
      </c>
      <c r="AH7" s="6" t="s">
        <v>101</v>
      </c>
      <c r="AI7" s="6" t="s">
        <v>101</v>
      </c>
      <c r="AJ7" s="6">
        <v>99985</v>
      </c>
      <c r="AK7" s="6" t="s">
        <v>101</v>
      </c>
      <c r="AL7" s="6" t="s">
        <v>101</v>
      </c>
      <c r="AM7" s="6">
        <v>0</v>
      </c>
      <c r="AN7" s="6" t="s">
        <v>101</v>
      </c>
      <c r="AO7" s="6" t="s">
        <v>101</v>
      </c>
      <c r="AP7" s="6">
        <v>99972</v>
      </c>
      <c r="AQ7" s="6" t="s">
        <v>101</v>
      </c>
      <c r="AR7" s="6" t="s">
        <v>101</v>
      </c>
      <c r="AS7" s="6">
        <v>99999</v>
      </c>
      <c r="AT7" s="6" t="s">
        <v>101</v>
      </c>
      <c r="AU7" s="6" t="s">
        <v>101</v>
      </c>
      <c r="AV7" s="6">
        <v>99864</v>
      </c>
      <c r="AW7" s="6" t="s">
        <v>101</v>
      </c>
      <c r="AX7" s="6" t="s">
        <v>101</v>
      </c>
      <c r="AY7" s="6">
        <v>0</v>
      </c>
      <c r="AZ7" s="6" t="s">
        <v>101</v>
      </c>
      <c r="BA7" s="6" t="s">
        <v>101</v>
      </c>
      <c r="BB7" s="6">
        <v>99776</v>
      </c>
      <c r="BC7" s="6" t="s">
        <v>101</v>
      </c>
      <c r="BD7" s="6" t="s">
        <v>101</v>
      </c>
      <c r="BE7" s="6">
        <v>0</v>
      </c>
      <c r="BF7" s="6" t="s">
        <v>101</v>
      </c>
      <c r="BG7" s="6" t="s">
        <v>101</v>
      </c>
      <c r="BH7" s="6">
        <v>99616</v>
      </c>
      <c r="BI7" s="6" t="s">
        <v>101</v>
      </c>
      <c r="BJ7" s="6" t="s">
        <v>101</v>
      </c>
      <c r="BK7" s="6">
        <v>0</v>
      </c>
      <c r="BL7" s="6" t="s">
        <v>101</v>
      </c>
      <c r="BM7" s="6" t="s">
        <v>101</v>
      </c>
      <c r="BN7" s="6">
        <v>99587</v>
      </c>
      <c r="BO7" s="6" t="s">
        <v>101</v>
      </c>
      <c r="BP7" s="6" t="s">
        <v>101</v>
      </c>
      <c r="BQ7" s="6">
        <v>0</v>
      </c>
      <c r="BR7" s="6" t="s">
        <v>101</v>
      </c>
      <c r="BS7" s="6" t="s">
        <v>101</v>
      </c>
      <c r="BT7" s="6">
        <v>99684</v>
      </c>
      <c r="BU7" s="6" t="s">
        <v>101</v>
      </c>
      <c r="BV7" s="6" t="s">
        <v>101</v>
      </c>
      <c r="BW7" s="6">
        <v>0</v>
      </c>
      <c r="BX7" s="6" t="s">
        <v>101</v>
      </c>
      <c r="BY7" s="6" t="s">
        <v>101</v>
      </c>
      <c r="BZ7" s="6">
        <v>99770</v>
      </c>
      <c r="CA7" s="6" t="s">
        <v>101</v>
      </c>
      <c r="CB7" s="6" t="s">
        <v>101</v>
      </c>
      <c r="CC7" s="6">
        <v>99882</v>
      </c>
      <c r="CD7" s="6" t="s">
        <v>101</v>
      </c>
      <c r="CE7" s="6" t="s">
        <v>101</v>
      </c>
      <c r="CF7" s="6">
        <v>99976</v>
      </c>
      <c r="CG7" s="6" t="s">
        <v>101</v>
      </c>
      <c r="CH7" s="6" t="s">
        <v>101</v>
      </c>
      <c r="CI7" s="6">
        <v>99981</v>
      </c>
      <c r="CJ7" s="6" t="s">
        <v>101</v>
      </c>
      <c r="CK7" s="6" t="s">
        <v>101</v>
      </c>
      <c r="CL7" s="6">
        <v>99988</v>
      </c>
      <c r="CM7" s="6" t="s">
        <v>101</v>
      </c>
      <c r="CN7" s="6" t="s">
        <v>101</v>
      </c>
      <c r="CO7" s="6">
        <v>99995</v>
      </c>
      <c r="CP7" s="6" t="s">
        <v>101</v>
      </c>
      <c r="CQ7" s="6" t="s">
        <v>101</v>
      </c>
    </row>
    <row r="8" spans="1:95" ht="114.95" customHeight="1" x14ac:dyDescent="0.25">
      <c r="A8" s="2" t="s">
        <v>133</v>
      </c>
      <c r="B8" s="2" t="s">
        <v>138</v>
      </c>
      <c r="C8" s="2" t="s">
        <v>97</v>
      </c>
      <c r="D8" s="2" t="s">
        <v>139</v>
      </c>
      <c r="E8" s="2" t="s">
        <v>99</v>
      </c>
      <c r="F8" s="2"/>
      <c r="G8" s="2" t="s">
        <v>100</v>
      </c>
      <c r="H8" s="3">
        <v>57.7</v>
      </c>
      <c r="I8" s="3">
        <v>150</v>
      </c>
      <c r="J8" s="2" t="s">
        <v>101</v>
      </c>
      <c r="K8" s="2" t="s">
        <v>102</v>
      </c>
      <c r="L8" s="2" t="s">
        <v>103</v>
      </c>
      <c r="M8" s="4" t="s">
        <v>101</v>
      </c>
      <c r="N8" s="2" t="s">
        <v>104</v>
      </c>
      <c r="O8" s="2" t="s">
        <v>101</v>
      </c>
      <c r="P8" s="5">
        <v>45823</v>
      </c>
      <c r="Q8" s="5">
        <v>45930</v>
      </c>
      <c r="R8" s="4" t="s">
        <v>105</v>
      </c>
      <c r="S8" s="2" t="s">
        <v>106</v>
      </c>
      <c r="T8" s="3">
        <f>SUM(IF(Y8="", 0, Y8 * Z8 * 1),IF(AB8="", 0, AB8 * AC8 * 1),IF(AE8="", 0, AE8 * AF8 * 1),IF(AH8="", 0, AH8 * AI8 * 1),IF(AK8="", 0, AK8 * AL8 * 1),IF(AN8="", 0, AN8 * AO8 * 1),IF(AQ8="", 0, AQ8 * AR8 * 1),IF(AT8="", 0, AT8 * AU8 * 1),IF(AW8="", 0, AW8 * AX8 * 1),IF(AZ8="", 0, AZ8 * BA8 * 1),IF(BC8="", 0, BC8 * BD8 * 1),IF(BF8="", 0, BF8 * BG8 * 1),IF(BI8="", 0, BI8 * BJ8 * 1),IF(BL8="", 0, BL8 * BM8 * 1),IF(BO8="", 0, BO8 * BP8 * 1),IF(BR8="", 0, BR8 * BS8 * 1),IF(BU8="", 0, BU8 * BV8 * 1),IF(BX8="", 0, BX8 * BY8 * 1),IF(CA8="", 0, CA8 * CB8 * 1),IF(CD8="", 0, CD8 * CE8 * 1),IF(CG8="", 0, CG8 * CH8 * 1),IF(CJ8="", 0, CJ8 * CK8 * 1),IF(CM8="", 0, CM8 * CN8 * 1),IF(CP8="", 0, CP8 * CQ8 * 1))</f>
        <v>0</v>
      </c>
      <c r="U8" s="2">
        <f>SUM(IF(Y8="",0,Y8*1),IF(AB8="",0,AB8*1),IF(AE8="",0,AE8*1),IF(AH8="",0,AH8*1),IF(AK8="",0,AK8*1),IF(AN8="",0,AN8*1),IF(AQ8="",0,AQ8*1),IF(AT8="",0,AT8*1),IF(AW8="",0,AW8*1),IF(AZ8="",0,AZ8*1),IF(BC8="",0,BC8*1),IF(BF8="",0,BF8*1),IF(BI8="",0,BI8*1),IF(BL8="",0,BL8*1),IF(BO8="",0,BO8*1),IF(BR8="",0,BR8*1),IF(BU8="",0,BU8*1),IF(BX8="",0,BX8*1),IF(CA8="",0,CA8*1),IF(CD8="",0,CD8*1),IF(CG8="",0,CG8*1),IF(CJ8="",0,CJ8*1),IF(CM8="",0,CM8*1),IF(CP8="",0,CP8*1))</f>
        <v>0</v>
      </c>
      <c r="V8" s="2" t="s">
        <v>101</v>
      </c>
      <c r="W8" s="2" t="s">
        <v>101</v>
      </c>
      <c r="X8" s="2" t="s">
        <v>107</v>
      </c>
      <c r="Y8" s="4" t="s">
        <v>101</v>
      </c>
      <c r="Z8" s="2">
        <v>57.7</v>
      </c>
      <c r="AA8" s="2" t="s">
        <v>108</v>
      </c>
      <c r="AB8" s="4" t="s">
        <v>101</v>
      </c>
      <c r="AC8" s="2">
        <v>57.7</v>
      </c>
      <c r="AD8" s="2" t="s">
        <v>109</v>
      </c>
      <c r="AE8" s="4" t="s">
        <v>101</v>
      </c>
      <c r="AF8" s="2">
        <v>57.7</v>
      </c>
      <c r="AG8" s="2" t="s">
        <v>110</v>
      </c>
      <c r="AH8" s="4" t="s">
        <v>101</v>
      </c>
      <c r="AI8" s="2">
        <v>57.7</v>
      </c>
      <c r="AJ8" s="2" t="s">
        <v>111</v>
      </c>
      <c r="AK8" s="4" t="s">
        <v>101</v>
      </c>
      <c r="AL8" s="2">
        <v>57.7</v>
      </c>
      <c r="AM8" s="2" t="s">
        <v>112</v>
      </c>
      <c r="AN8" s="4" t="s">
        <v>101</v>
      </c>
      <c r="AO8" s="2">
        <v>57.7</v>
      </c>
      <c r="AP8" s="2" t="s">
        <v>113</v>
      </c>
      <c r="AQ8" s="4" t="s">
        <v>101</v>
      </c>
      <c r="AR8" s="2">
        <v>57.7</v>
      </c>
      <c r="AS8" s="2" t="s">
        <v>114</v>
      </c>
      <c r="AT8" s="4" t="s">
        <v>101</v>
      </c>
      <c r="AU8" s="2">
        <v>57.7</v>
      </c>
      <c r="AV8" s="2" t="s">
        <v>115</v>
      </c>
      <c r="AW8" s="4" t="s">
        <v>101</v>
      </c>
      <c r="AX8" s="2">
        <v>57.7</v>
      </c>
      <c r="AY8" s="2" t="s">
        <v>116</v>
      </c>
      <c r="AZ8" s="4" t="s">
        <v>101</v>
      </c>
      <c r="BA8" s="2">
        <v>57.7</v>
      </c>
      <c r="BB8" s="2" t="s">
        <v>117</v>
      </c>
      <c r="BC8" s="4" t="s">
        <v>101</v>
      </c>
      <c r="BD8" s="2">
        <v>57.7</v>
      </c>
      <c r="BE8" s="2" t="s">
        <v>118</v>
      </c>
      <c r="BF8" s="4" t="s">
        <v>101</v>
      </c>
      <c r="BG8" s="2">
        <v>57.7</v>
      </c>
      <c r="BH8" s="2" t="s">
        <v>119</v>
      </c>
      <c r="BI8" s="4" t="s">
        <v>101</v>
      </c>
      <c r="BJ8" s="2">
        <v>57.7</v>
      </c>
      <c r="BK8" s="2" t="s">
        <v>120</v>
      </c>
      <c r="BL8" s="4" t="s">
        <v>101</v>
      </c>
      <c r="BM8" s="2">
        <v>57.7</v>
      </c>
      <c r="BN8" s="2" t="s">
        <v>121</v>
      </c>
      <c r="BO8" s="4" t="s">
        <v>101</v>
      </c>
      <c r="BP8" s="2">
        <v>57.7</v>
      </c>
      <c r="BQ8" s="2" t="s">
        <v>122</v>
      </c>
      <c r="BR8" s="4" t="s">
        <v>101</v>
      </c>
      <c r="BS8" s="2">
        <v>57.7</v>
      </c>
      <c r="BT8" s="2" t="s">
        <v>123</v>
      </c>
      <c r="BU8" s="4" t="s">
        <v>101</v>
      </c>
      <c r="BV8" s="2">
        <v>57.7</v>
      </c>
      <c r="BW8" s="2" t="s">
        <v>124</v>
      </c>
      <c r="BX8" s="4" t="s">
        <v>101</v>
      </c>
      <c r="BY8" s="2">
        <v>57.7</v>
      </c>
      <c r="BZ8" s="2" t="s">
        <v>125</v>
      </c>
      <c r="CA8" s="4" t="s">
        <v>101</v>
      </c>
      <c r="CB8" s="2">
        <v>57.7</v>
      </c>
      <c r="CC8" s="2" t="s">
        <v>126</v>
      </c>
      <c r="CD8" s="4" t="s">
        <v>101</v>
      </c>
      <c r="CE8" s="2">
        <v>57.7</v>
      </c>
      <c r="CF8" s="2" t="s">
        <v>127</v>
      </c>
      <c r="CG8" s="4" t="s">
        <v>101</v>
      </c>
      <c r="CH8" s="2">
        <v>57.7</v>
      </c>
      <c r="CI8" s="2" t="s">
        <v>128</v>
      </c>
      <c r="CJ8" s="4" t="s">
        <v>101</v>
      </c>
      <c r="CK8" s="2">
        <v>57.7</v>
      </c>
      <c r="CL8" s="2" t="s">
        <v>129</v>
      </c>
      <c r="CM8" s="4" t="s">
        <v>101</v>
      </c>
      <c r="CN8" s="2">
        <v>57.7</v>
      </c>
      <c r="CO8" s="2" t="s">
        <v>130</v>
      </c>
      <c r="CP8" s="4" t="s">
        <v>101</v>
      </c>
      <c r="CQ8" s="2">
        <v>57.7</v>
      </c>
    </row>
    <row r="9" spans="1:95" ht="15.95" customHeight="1" x14ac:dyDescent="0.25">
      <c r="A9" s="6" t="s">
        <v>101</v>
      </c>
      <c r="B9" s="6" t="s">
        <v>101</v>
      </c>
      <c r="C9" s="6" t="s">
        <v>101</v>
      </c>
      <c r="D9" s="6" t="s">
        <v>101</v>
      </c>
      <c r="E9" s="6" t="s">
        <v>101</v>
      </c>
      <c r="F9" s="6" t="s">
        <v>101</v>
      </c>
      <c r="G9" s="6" t="s">
        <v>101</v>
      </c>
      <c r="H9" s="6" t="s">
        <v>101</v>
      </c>
      <c r="I9" s="6" t="s">
        <v>101</v>
      </c>
      <c r="J9" s="6" t="s">
        <v>101</v>
      </c>
      <c r="K9" s="6" t="s">
        <v>101</v>
      </c>
      <c r="L9" s="6" t="s">
        <v>101</v>
      </c>
      <c r="M9" s="6" t="s">
        <v>101</v>
      </c>
      <c r="N9" s="6" t="s">
        <v>101</v>
      </c>
      <c r="O9" s="6" t="s">
        <v>101</v>
      </c>
      <c r="P9" s="6" t="s">
        <v>101</v>
      </c>
      <c r="Q9" s="6" t="s">
        <v>101</v>
      </c>
      <c r="R9" s="6" t="s">
        <v>101</v>
      </c>
      <c r="S9" s="6" t="s">
        <v>101</v>
      </c>
      <c r="T9" s="6" t="s">
        <v>101</v>
      </c>
      <c r="U9" s="6" t="s">
        <v>101</v>
      </c>
      <c r="V9" s="6" t="s">
        <v>131</v>
      </c>
      <c r="W9" s="6" t="s">
        <v>132</v>
      </c>
      <c r="X9" s="6">
        <v>99984</v>
      </c>
      <c r="Y9" s="6" t="s">
        <v>101</v>
      </c>
      <c r="Z9" s="6" t="s">
        <v>101</v>
      </c>
      <c r="AA9" s="6">
        <v>0</v>
      </c>
      <c r="AB9" s="6" t="s">
        <v>101</v>
      </c>
      <c r="AC9" s="6" t="s">
        <v>101</v>
      </c>
      <c r="AD9" s="6">
        <v>99981</v>
      </c>
      <c r="AE9" s="6" t="s">
        <v>101</v>
      </c>
      <c r="AF9" s="6" t="s">
        <v>101</v>
      </c>
      <c r="AG9" s="6">
        <v>0</v>
      </c>
      <c r="AH9" s="6" t="s">
        <v>101</v>
      </c>
      <c r="AI9" s="6" t="s">
        <v>101</v>
      </c>
      <c r="AJ9" s="6">
        <v>99950</v>
      </c>
      <c r="AK9" s="6" t="s">
        <v>101</v>
      </c>
      <c r="AL9" s="6" t="s">
        <v>101</v>
      </c>
      <c r="AM9" s="6">
        <v>0</v>
      </c>
      <c r="AN9" s="6" t="s">
        <v>101</v>
      </c>
      <c r="AO9" s="6" t="s">
        <v>101</v>
      </c>
      <c r="AP9" s="6">
        <v>99937</v>
      </c>
      <c r="AQ9" s="6" t="s">
        <v>101</v>
      </c>
      <c r="AR9" s="6" t="s">
        <v>101</v>
      </c>
      <c r="AS9" s="6">
        <v>99999</v>
      </c>
      <c r="AT9" s="6" t="s">
        <v>101</v>
      </c>
      <c r="AU9" s="6" t="s">
        <v>101</v>
      </c>
      <c r="AV9" s="6">
        <v>99831</v>
      </c>
      <c r="AW9" s="6" t="s">
        <v>101</v>
      </c>
      <c r="AX9" s="6" t="s">
        <v>101</v>
      </c>
      <c r="AY9" s="6">
        <v>0</v>
      </c>
      <c r="AZ9" s="6" t="s">
        <v>101</v>
      </c>
      <c r="BA9" s="6" t="s">
        <v>101</v>
      </c>
      <c r="BB9" s="6">
        <v>99681</v>
      </c>
      <c r="BC9" s="6" t="s">
        <v>101</v>
      </c>
      <c r="BD9" s="6" t="s">
        <v>101</v>
      </c>
      <c r="BE9" s="6">
        <v>0</v>
      </c>
      <c r="BF9" s="6" t="s">
        <v>101</v>
      </c>
      <c r="BG9" s="6" t="s">
        <v>101</v>
      </c>
      <c r="BH9" s="6">
        <v>99437</v>
      </c>
      <c r="BI9" s="6" t="s">
        <v>101</v>
      </c>
      <c r="BJ9" s="6" t="s">
        <v>101</v>
      </c>
      <c r="BK9" s="6">
        <v>0</v>
      </c>
      <c r="BL9" s="6" t="s">
        <v>101</v>
      </c>
      <c r="BM9" s="6" t="s">
        <v>101</v>
      </c>
      <c r="BN9" s="6">
        <v>99371</v>
      </c>
      <c r="BO9" s="6" t="s">
        <v>101</v>
      </c>
      <c r="BP9" s="6" t="s">
        <v>101</v>
      </c>
      <c r="BQ9" s="6">
        <v>0</v>
      </c>
      <c r="BR9" s="6" t="s">
        <v>101</v>
      </c>
      <c r="BS9" s="6" t="s">
        <v>101</v>
      </c>
      <c r="BT9" s="6">
        <v>99481</v>
      </c>
      <c r="BU9" s="6" t="s">
        <v>101</v>
      </c>
      <c r="BV9" s="6" t="s">
        <v>101</v>
      </c>
      <c r="BW9" s="6">
        <v>0</v>
      </c>
      <c r="BX9" s="6" t="s">
        <v>101</v>
      </c>
      <c r="BY9" s="6" t="s">
        <v>101</v>
      </c>
      <c r="BZ9" s="6">
        <v>99656</v>
      </c>
      <c r="CA9" s="6" t="s">
        <v>101</v>
      </c>
      <c r="CB9" s="6" t="s">
        <v>101</v>
      </c>
      <c r="CC9" s="6">
        <v>99835</v>
      </c>
      <c r="CD9" s="6" t="s">
        <v>101</v>
      </c>
      <c r="CE9" s="6" t="s">
        <v>101</v>
      </c>
      <c r="CF9" s="6">
        <v>99968</v>
      </c>
      <c r="CG9" s="6" t="s">
        <v>101</v>
      </c>
      <c r="CH9" s="6" t="s">
        <v>101</v>
      </c>
      <c r="CI9" s="6">
        <v>99978</v>
      </c>
      <c r="CJ9" s="6" t="s">
        <v>101</v>
      </c>
      <c r="CK9" s="6" t="s">
        <v>101</v>
      </c>
      <c r="CL9" s="6">
        <v>99986</v>
      </c>
      <c r="CM9" s="6" t="s">
        <v>101</v>
      </c>
      <c r="CN9" s="6" t="s">
        <v>101</v>
      </c>
      <c r="CO9" s="6">
        <v>99992</v>
      </c>
      <c r="CP9" s="6" t="s">
        <v>101</v>
      </c>
      <c r="CQ9" s="6" t="s">
        <v>101</v>
      </c>
    </row>
    <row r="10" spans="1:95" ht="114.95" customHeight="1" x14ac:dyDescent="0.25">
      <c r="A10" s="2" t="s">
        <v>133</v>
      </c>
      <c r="B10" s="2" t="s">
        <v>140</v>
      </c>
      <c r="C10" s="2" t="s">
        <v>141</v>
      </c>
      <c r="D10" s="2" t="s">
        <v>142</v>
      </c>
      <c r="E10" s="2" t="s">
        <v>99</v>
      </c>
      <c r="F10" s="2"/>
      <c r="G10" s="2" t="s">
        <v>100</v>
      </c>
      <c r="H10" s="3">
        <v>57.7</v>
      </c>
      <c r="I10" s="3">
        <v>150</v>
      </c>
      <c r="J10" s="2" t="s">
        <v>101</v>
      </c>
      <c r="K10" s="2" t="s">
        <v>102</v>
      </c>
      <c r="L10" s="2" t="s">
        <v>103</v>
      </c>
      <c r="M10" s="4" t="s">
        <v>101</v>
      </c>
      <c r="N10" s="2" t="s">
        <v>104</v>
      </c>
      <c r="O10" s="2" t="s">
        <v>101</v>
      </c>
      <c r="P10" s="5">
        <v>45823</v>
      </c>
      <c r="Q10" s="5">
        <v>45930</v>
      </c>
      <c r="R10" s="4" t="s">
        <v>105</v>
      </c>
      <c r="S10" s="2" t="s">
        <v>106</v>
      </c>
      <c r="T10" s="3">
        <f>SUM(IF(Y10="", 0, Y10 * Z10 * 1),IF(AB10="", 0, AB10 * AC10 * 1),IF(AE10="", 0, AE10 * AF10 * 1),IF(AH10="", 0, AH10 * AI10 * 1),IF(AK10="", 0, AK10 * AL10 * 1),IF(AN10="", 0, AN10 * AO10 * 1),IF(AQ10="", 0, AQ10 * AR10 * 1),IF(AT10="", 0, AT10 * AU10 * 1),IF(AW10="", 0, AW10 * AX10 * 1),IF(AZ10="", 0, AZ10 * BA10 * 1),IF(BC10="", 0, BC10 * BD10 * 1),IF(BF10="", 0, BF10 * BG10 * 1),IF(BI10="", 0, BI10 * BJ10 * 1),IF(BL10="", 0, BL10 * BM10 * 1),IF(BO10="", 0, BO10 * BP10 * 1),IF(BR10="", 0, BR10 * BS10 * 1),IF(BU10="", 0, BU10 * BV10 * 1),IF(BX10="", 0, BX10 * BY10 * 1),IF(CA10="", 0, CA10 * CB10 * 1),IF(CD10="", 0, CD10 * CE10 * 1),IF(CG10="", 0, CG10 * CH10 * 1),IF(CJ10="", 0, CJ10 * CK10 * 1),IF(CM10="", 0, CM10 * CN10 * 1),IF(CP10="", 0, CP10 * CQ10 * 1))</f>
        <v>0</v>
      </c>
      <c r="U10" s="2">
        <f>SUM(IF(Y10="",0,Y10*1),IF(AB10="",0,AB10*1),IF(AE10="",0,AE10*1),IF(AH10="",0,AH10*1),IF(AK10="",0,AK10*1),IF(AN10="",0,AN10*1),IF(AQ10="",0,AQ10*1),IF(AT10="",0,AT10*1),IF(AW10="",0,AW10*1),IF(AZ10="",0,AZ10*1),IF(BC10="",0,BC10*1),IF(BF10="",0,BF10*1),IF(BI10="",0,BI10*1),IF(BL10="",0,BL10*1),IF(BO10="",0,BO10*1),IF(BR10="",0,BR10*1),IF(BU10="",0,BU10*1),IF(BX10="",0,BX10*1),IF(CA10="",0,CA10*1),IF(CD10="",0,CD10*1),IF(CG10="",0,CG10*1),IF(CJ10="",0,CJ10*1),IF(CM10="",0,CM10*1),IF(CP10="",0,CP10*1))</f>
        <v>0</v>
      </c>
      <c r="V10" s="2" t="s">
        <v>101</v>
      </c>
      <c r="W10" s="2" t="s">
        <v>101</v>
      </c>
      <c r="X10" s="2" t="s">
        <v>107</v>
      </c>
      <c r="Y10" s="4" t="s">
        <v>101</v>
      </c>
      <c r="Z10" s="2">
        <v>57.7</v>
      </c>
      <c r="AA10" s="2" t="s">
        <v>108</v>
      </c>
      <c r="AB10" s="4" t="s">
        <v>101</v>
      </c>
      <c r="AC10" s="2">
        <v>57.7</v>
      </c>
      <c r="AD10" s="2" t="s">
        <v>109</v>
      </c>
      <c r="AE10" s="4" t="s">
        <v>101</v>
      </c>
      <c r="AF10" s="2">
        <v>57.7</v>
      </c>
      <c r="AG10" s="2" t="s">
        <v>110</v>
      </c>
      <c r="AH10" s="4" t="s">
        <v>101</v>
      </c>
      <c r="AI10" s="2">
        <v>57.7</v>
      </c>
      <c r="AJ10" s="2" t="s">
        <v>111</v>
      </c>
      <c r="AK10" s="4" t="s">
        <v>101</v>
      </c>
      <c r="AL10" s="2">
        <v>57.7</v>
      </c>
      <c r="AM10" s="2" t="s">
        <v>112</v>
      </c>
      <c r="AN10" s="4" t="s">
        <v>101</v>
      </c>
      <c r="AO10" s="2">
        <v>57.7</v>
      </c>
      <c r="AP10" s="2" t="s">
        <v>113</v>
      </c>
      <c r="AQ10" s="4" t="s">
        <v>101</v>
      </c>
      <c r="AR10" s="2">
        <v>57.7</v>
      </c>
      <c r="AS10" s="2" t="s">
        <v>114</v>
      </c>
      <c r="AT10" s="4" t="s">
        <v>101</v>
      </c>
      <c r="AU10" s="2">
        <v>57.7</v>
      </c>
      <c r="AV10" s="2" t="s">
        <v>115</v>
      </c>
      <c r="AW10" s="4" t="s">
        <v>101</v>
      </c>
      <c r="AX10" s="2">
        <v>57.7</v>
      </c>
      <c r="AY10" s="2" t="s">
        <v>116</v>
      </c>
      <c r="AZ10" s="4" t="s">
        <v>101</v>
      </c>
      <c r="BA10" s="2">
        <v>57.7</v>
      </c>
      <c r="BB10" s="2" t="s">
        <v>117</v>
      </c>
      <c r="BC10" s="4" t="s">
        <v>101</v>
      </c>
      <c r="BD10" s="2">
        <v>57.7</v>
      </c>
      <c r="BE10" s="2" t="s">
        <v>118</v>
      </c>
      <c r="BF10" s="4" t="s">
        <v>101</v>
      </c>
      <c r="BG10" s="2">
        <v>57.7</v>
      </c>
      <c r="BH10" s="2" t="s">
        <v>119</v>
      </c>
      <c r="BI10" s="4" t="s">
        <v>101</v>
      </c>
      <c r="BJ10" s="2">
        <v>57.7</v>
      </c>
      <c r="BK10" s="2" t="s">
        <v>120</v>
      </c>
      <c r="BL10" s="4" t="s">
        <v>101</v>
      </c>
      <c r="BM10" s="2">
        <v>57.7</v>
      </c>
      <c r="BN10" s="2" t="s">
        <v>121</v>
      </c>
      <c r="BO10" s="4" t="s">
        <v>101</v>
      </c>
      <c r="BP10" s="2">
        <v>57.7</v>
      </c>
      <c r="BQ10" s="2" t="s">
        <v>122</v>
      </c>
      <c r="BR10" s="4" t="s">
        <v>101</v>
      </c>
      <c r="BS10" s="2">
        <v>57.7</v>
      </c>
      <c r="BT10" s="2" t="s">
        <v>123</v>
      </c>
      <c r="BU10" s="4" t="s">
        <v>101</v>
      </c>
      <c r="BV10" s="2">
        <v>57.7</v>
      </c>
      <c r="BW10" s="2" t="s">
        <v>124</v>
      </c>
      <c r="BX10" s="4" t="s">
        <v>101</v>
      </c>
      <c r="BY10" s="2">
        <v>57.7</v>
      </c>
      <c r="BZ10" s="2" t="s">
        <v>125</v>
      </c>
      <c r="CA10" s="4" t="s">
        <v>101</v>
      </c>
      <c r="CB10" s="2">
        <v>57.7</v>
      </c>
      <c r="CC10" s="2" t="s">
        <v>126</v>
      </c>
      <c r="CD10" s="4" t="s">
        <v>101</v>
      </c>
      <c r="CE10" s="2">
        <v>57.7</v>
      </c>
      <c r="CF10" s="2" t="s">
        <v>127</v>
      </c>
      <c r="CG10" s="4" t="s">
        <v>101</v>
      </c>
      <c r="CH10" s="2">
        <v>57.7</v>
      </c>
      <c r="CI10" s="2" t="s">
        <v>128</v>
      </c>
      <c r="CJ10" s="4" t="s">
        <v>101</v>
      </c>
      <c r="CK10" s="2">
        <v>57.7</v>
      </c>
      <c r="CL10" s="2" t="s">
        <v>129</v>
      </c>
      <c r="CM10" s="4" t="s">
        <v>101</v>
      </c>
      <c r="CN10" s="2">
        <v>57.7</v>
      </c>
      <c r="CO10" s="2" t="s">
        <v>130</v>
      </c>
      <c r="CP10" s="4" t="s">
        <v>101</v>
      </c>
      <c r="CQ10" s="2">
        <v>57.7</v>
      </c>
    </row>
    <row r="11" spans="1:95" ht="15.95" customHeight="1" x14ac:dyDescent="0.25">
      <c r="A11" s="6" t="s">
        <v>101</v>
      </c>
      <c r="B11" s="6" t="s">
        <v>101</v>
      </c>
      <c r="C11" s="6" t="s">
        <v>101</v>
      </c>
      <c r="D11" s="6" t="s">
        <v>101</v>
      </c>
      <c r="E11" s="6" t="s">
        <v>101</v>
      </c>
      <c r="F11" s="6" t="s">
        <v>101</v>
      </c>
      <c r="G11" s="6" t="s">
        <v>101</v>
      </c>
      <c r="H11" s="6" t="s">
        <v>101</v>
      </c>
      <c r="I11" s="6" t="s">
        <v>101</v>
      </c>
      <c r="J11" s="6" t="s">
        <v>101</v>
      </c>
      <c r="K11" s="6" t="s">
        <v>101</v>
      </c>
      <c r="L11" s="6" t="s">
        <v>101</v>
      </c>
      <c r="M11" s="6" t="s">
        <v>101</v>
      </c>
      <c r="N11" s="6" t="s">
        <v>101</v>
      </c>
      <c r="O11" s="6" t="s">
        <v>101</v>
      </c>
      <c r="P11" s="6" t="s">
        <v>101</v>
      </c>
      <c r="Q11" s="6" t="s">
        <v>101</v>
      </c>
      <c r="R11" s="6" t="s">
        <v>101</v>
      </c>
      <c r="S11" s="6" t="s">
        <v>101</v>
      </c>
      <c r="T11" s="6" t="s">
        <v>101</v>
      </c>
      <c r="U11" s="6" t="s">
        <v>101</v>
      </c>
      <c r="V11" s="6" t="s">
        <v>131</v>
      </c>
      <c r="W11" s="6" t="s">
        <v>132</v>
      </c>
      <c r="X11" s="6">
        <v>99995</v>
      </c>
      <c r="Y11" s="6" t="s">
        <v>101</v>
      </c>
      <c r="Z11" s="6" t="s">
        <v>101</v>
      </c>
      <c r="AA11" s="6">
        <v>0</v>
      </c>
      <c r="AB11" s="6" t="s">
        <v>101</v>
      </c>
      <c r="AC11" s="6" t="s">
        <v>101</v>
      </c>
      <c r="AD11" s="6">
        <v>99983</v>
      </c>
      <c r="AE11" s="6" t="s">
        <v>101</v>
      </c>
      <c r="AF11" s="6" t="s">
        <v>101</v>
      </c>
      <c r="AG11" s="6">
        <v>0</v>
      </c>
      <c r="AH11" s="6" t="s">
        <v>101</v>
      </c>
      <c r="AI11" s="6" t="s">
        <v>101</v>
      </c>
      <c r="AJ11" s="6">
        <v>99966</v>
      </c>
      <c r="AK11" s="6" t="s">
        <v>101</v>
      </c>
      <c r="AL11" s="6" t="s">
        <v>101</v>
      </c>
      <c r="AM11" s="6">
        <v>0</v>
      </c>
      <c r="AN11" s="6" t="s">
        <v>101</v>
      </c>
      <c r="AO11" s="6" t="s">
        <v>101</v>
      </c>
      <c r="AP11" s="6">
        <v>99951</v>
      </c>
      <c r="AQ11" s="6" t="s">
        <v>101</v>
      </c>
      <c r="AR11" s="6" t="s">
        <v>101</v>
      </c>
      <c r="AS11" s="6">
        <v>99999</v>
      </c>
      <c r="AT11" s="6" t="s">
        <v>101</v>
      </c>
      <c r="AU11" s="6" t="s">
        <v>101</v>
      </c>
      <c r="AV11" s="6">
        <v>99926</v>
      </c>
      <c r="AW11" s="6" t="s">
        <v>101</v>
      </c>
      <c r="AX11" s="6" t="s">
        <v>101</v>
      </c>
      <c r="AY11" s="6">
        <v>0</v>
      </c>
      <c r="AZ11" s="6" t="s">
        <v>101</v>
      </c>
      <c r="BA11" s="6" t="s">
        <v>101</v>
      </c>
      <c r="BB11" s="6">
        <v>99911</v>
      </c>
      <c r="BC11" s="6" t="s">
        <v>101</v>
      </c>
      <c r="BD11" s="6" t="s">
        <v>101</v>
      </c>
      <c r="BE11" s="6">
        <v>0</v>
      </c>
      <c r="BF11" s="6" t="s">
        <v>101</v>
      </c>
      <c r="BG11" s="6" t="s">
        <v>101</v>
      </c>
      <c r="BH11" s="6">
        <v>99869</v>
      </c>
      <c r="BI11" s="6" t="s">
        <v>101</v>
      </c>
      <c r="BJ11" s="6" t="s">
        <v>101</v>
      </c>
      <c r="BK11" s="6">
        <v>0</v>
      </c>
      <c r="BL11" s="6" t="s">
        <v>101</v>
      </c>
      <c r="BM11" s="6" t="s">
        <v>101</v>
      </c>
      <c r="BN11" s="6">
        <v>99860</v>
      </c>
      <c r="BO11" s="6" t="s">
        <v>101</v>
      </c>
      <c r="BP11" s="6" t="s">
        <v>101</v>
      </c>
      <c r="BQ11" s="6">
        <v>0</v>
      </c>
      <c r="BR11" s="6" t="s">
        <v>101</v>
      </c>
      <c r="BS11" s="6" t="s">
        <v>101</v>
      </c>
      <c r="BT11" s="6">
        <v>99892</v>
      </c>
      <c r="BU11" s="6" t="s">
        <v>101</v>
      </c>
      <c r="BV11" s="6" t="s">
        <v>101</v>
      </c>
      <c r="BW11" s="6">
        <v>0</v>
      </c>
      <c r="BX11" s="6" t="s">
        <v>101</v>
      </c>
      <c r="BY11" s="6" t="s">
        <v>101</v>
      </c>
      <c r="BZ11" s="6">
        <v>99916</v>
      </c>
      <c r="CA11" s="6" t="s">
        <v>101</v>
      </c>
      <c r="CB11" s="6" t="s">
        <v>101</v>
      </c>
      <c r="CC11" s="6">
        <v>99956</v>
      </c>
      <c r="CD11" s="6" t="s">
        <v>101</v>
      </c>
      <c r="CE11" s="6" t="s">
        <v>101</v>
      </c>
      <c r="CF11" s="6">
        <v>99984</v>
      </c>
      <c r="CG11" s="6" t="s">
        <v>101</v>
      </c>
      <c r="CH11" s="6" t="s">
        <v>101</v>
      </c>
      <c r="CI11" s="6">
        <v>99986</v>
      </c>
      <c r="CJ11" s="6" t="s">
        <v>101</v>
      </c>
      <c r="CK11" s="6" t="s">
        <v>101</v>
      </c>
      <c r="CL11" s="6">
        <v>99991</v>
      </c>
      <c r="CM11" s="6" t="s">
        <v>101</v>
      </c>
      <c r="CN11" s="6" t="s">
        <v>101</v>
      </c>
      <c r="CO11" s="6">
        <v>99993</v>
      </c>
      <c r="CP11" s="6" t="s">
        <v>101</v>
      </c>
      <c r="CQ11" s="6" t="s">
        <v>101</v>
      </c>
    </row>
    <row r="12" spans="1:95" ht="114.95" customHeight="1" x14ac:dyDescent="0.25">
      <c r="A12" s="2" t="s">
        <v>133</v>
      </c>
      <c r="B12" s="2" t="s">
        <v>143</v>
      </c>
      <c r="C12" s="2" t="s">
        <v>144</v>
      </c>
      <c r="D12" s="2" t="s">
        <v>145</v>
      </c>
      <c r="E12" s="2" t="s">
        <v>99</v>
      </c>
      <c r="F12" s="2"/>
      <c r="G12" s="2" t="s">
        <v>100</v>
      </c>
      <c r="H12" s="3">
        <v>57.7</v>
      </c>
      <c r="I12" s="3">
        <v>150</v>
      </c>
      <c r="J12" s="2" t="s">
        <v>101</v>
      </c>
      <c r="K12" s="2" t="s">
        <v>102</v>
      </c>
      <c r="L12" s="2" t="s">
        <v>103</v>
      </c>
      <c r="M12" s="4" t="s">
        <v>101</v>
      </c>
      <c r="N12" s="2" t="s">
        <v>104</v>
      </c>
      <c r="O12" s="2" t="s">
        <v>101</v>
      </c>
      <c r="P12" s="5">
        <v>45823</v>
      </c>
      <c r="Q12" s="5">
        <v>45930</v>
      </c>
      <c r="R12" s="4" t="s">
        <v>105</v>
      </c>
      <c r="S12" s="2" t="s">
        <v>106</v>
      </c>
      <c r="T12" s="3">
        <f>SUM(IF(Y12="", 0, Y12 * Z12 * 1),IF(AB12="", 0, AB12 * AC12 * 1),IF(AE12="", 0, AE12 * AF12 * 1),IF(AH12="", 0, AH12 * AI12 * 1),IF(AK12="", 0, AK12 * AL12 * 1),IF(AN12="", 0, AN12 * AO12 * 1),IF(AQ12="", 0, AQ12 * AR12 * 1),IF(AT12="", 0, AT12 * AU12 * 1),IF(AW12="", 0, AW12 * AX12 * 1),IF(AZ12="", 0, AZ12 * BA12 * 1),IF(BC12="", 0, BC12 * BD12 * 1),IF(BF12="", 0, BF12 * BG12 * 1),IF(BI12="", 0, BI12 * BJ12 * 1),IF(BL12="", 0, BL12 * BM12 * 1),IF(BO12="", 0, BO12 * BP12 * 1),IF(BR12="", 0, BR12 * BS12 * 1),IF(BU12="", 0, BU12 * BV12 * 1),IF(BX12="", 0, BX12 * BY12 * 1),IF(CA12="", 0, CA12 * CB12 * 1),IF(CD12="", 0, CD12 * CE12 * 1),IF(CG12="", 0, CG12 * CH12 * 1),IF(CJ12="", 0, CJ12 * CK12 * 1),IF(CM12="", 0, CM12 * CN12 * 1),IF(CP12="", 0, CP12 * CQ12 * 1))</f>
        <v>0</v>
      </c>
      <c r="U12" s="2">
        <f>SUM(IF(Y12="",0,Y12*1),IF(AB12="",0,AB12*1),IF(AE12="",0,AE12*1),IF(AH12="",0,AH12*1),IF(AK12="",0,AK12*1),IF(AN12="",0,AN12*1),IF(AQ12="",0,AQ12*1),IF(AT12="",0,AT12*1),IF(AW12="",0,AW12*1),IF(AZ12="",0,AZ12*1),IF(BC12="",0,BC12*1),IF(BF12="",0,BF12*1),IF(BI12="",0,BI12*1),IF(BL12="",0,BL12*1),IF(BO12="",0,BO12*1),IF(BR12="",0,BR12*1),IF(BU12="",0,BU12*1),IF(BX12="",0,BX12*1),IF(CA12="",0,CA12*1),IF(CD12="",0,CD12*1),IF(CG12="",0,CG12*1),IF(CJ12="",0,CJ12*1),IF(CM12="",0,CM12*1),IF(CP12="",0,CP12*1))</f>
        <v>0</v>
      </c>
      <c r="V12" s="2" t="s">
        <v>101</v>
      </c>
      <c r="W12" s="2" t="s">
        <v>101</v>
      </c>
      <c r="X12" s="2" t="s">
        <v>107</v>
      </c>
      <c r="Y12" s="4" t="s">
        <v>101</v>
      </c>
      <c r="Z12" s="2">
        <v>57.7</v>
      </c>
      <c r="AA12" s="2" t="s">
        <v>108</v>
      </c>
      <c r="AB12" s="4" t="s">
        <v>101</v>
      </c>
      <c r="AC12" s="2">
        <v>57.7</v>
      </c>
      <c r="AD12" s="2" t="s">
        <v>109</v>
      </c>
      <c r="AE12" s="4" t="s">
        <v>101</v>
      </c>
      <c r="AF12" s="2">
        <v>57.7</v>
      </c>
      <c r="AG12" s="2" t="s">
        <v>110</v>
      </c>
      <c r="AH12" s="4" t="s">
        <v>101</v>
      </c>
      <c r="AI12" s="2">
        <v>57.7</v>
      </c>
      <c r="AJ12" s="2" t="s">
        <v>111</v>
      </c>
      <c r="AK12" s="4" t="s">
        <v>101</v>
      </c>
      <c r="AL12" s="2">
        <v>57.7</v>
      </c>
      <c r="AM12" s="2" t="s">
        <v>112</v>
      </c>
      <c r="AN12" s="4" t="s">
        <v>101</v>
      </c>
      <c r="AO12" s="2">
        <v>57.7</v>
      </c>
      <c r="AP12" s="2" t="s">
        <v>113</v>
      </c>
      <c r="AQ12" s="4" t="s">
        <v>101</v>
      </c>
      <c r="AR12" s="2">
        <v>57.7</v>
      </c>
      <c r="AS12" s="2" t="s">
        <v>114</v>
      </c>
      <c r="AT12" s="4" t="s">
        <v>101</v>
      </c>
      <c r="AU12" s="2">
        <v>57.7</v>
      </c>
      <c r="AV12" s="2" t="s">
        <v>115</v>
      </c>
      <c r="AW12" s="4" t="s">
        <v>101</v>
      </c>
      <c r="AX12" s="2">
        <v>57.7</v>
      </c>
      <c r="AY12" s="2" t="s">
        <v>116</v>
      </c>
      <c r="AZ12" s="4" t="s">
        <v>101</v>
      </c>
      <c r="BA12" s="2">
        <v>57.7</v>
      </c>
      <c r="BB12" s="2" t="s">
        <v>117</v>
      </c>
      <c r="BC12" s="4" t="s">
        <v>101</v>
      </c>
      <c r="BD12" s="2">
        <v>57.7</v>
      </c>
      <c r="BE12" s="2" t="s">
        <v>118</v>
      </c>
      <c r="BF12" s="4" t="s">
        <v>101</v>
      </c>
      <c r="BG12" s="2">
        <v>57.7</v>
      </c>
      <c r="BH12" s="2" t="s">
        <v>119</v>
      </c>
      <c r="BI12" s="4" t="s">
        <v>101</v>
      </c>
      <c r="BJ12" s="2">
        <v>57.7</v>
      </c>
      <c r="BK12" s="2" t="s">
        <v>120</v>
      </c>
      <c r="BL12" s="4" t="s">
        <v>101</v>
      </c>
      <c r="BM12" s="2">
        <v>57.7</v>
      </c>
      <c r="BN12" s="2" t="s">
        <v>121</v>
      </c>
      <c r="BO12" s="4" t="s">
        <v>101</v>
      </c>
      <c r="BP12" s="2">
        <v>57.7</v>
      </c>
      <c r="BQ12" s="2" t="s">
        <v>122</v>
      </c>
      <c r="BR12" s="4" t="s">
        <v>101</v>
      </c>
      <c r="BS12" s="2">
        <v>57.7</v>
      </c>
      <c r="BT12" s="2" t="s">
        <v>123</v>
      </c>
      <c r="BU12" s="4" t="s">
        <v>101</v>
      </c>
      <c r="BV12" s="2">
        <v>57.7</v>
      </c>
      <c r="BW12" s="2" t="s">
        <v>124</v>
      </c>
      <c r="BX12" s="4" t="s">
        <v>101</v>
      </c>
      <c r="BY12" s="2">
        <v>57.7</v>
      </c>
      <c r="BZ12" s="2" t="s">
        <v>125</v>
      </c>
      <c r="CA12" s="4" t="s">
        <v>101</v>
      </c>
      <c r="CB12" s="2">
        <v>57.7</v>
      </c>
      <c r="CC12" s="2" t="s">
        <v>126</v>
      </c>
      <c r="CD12" s="4" t="s">
        <v>101</v>
      </c>
      <c r="CE12" s="2">
        <v>57.7</v>
      </c>
      <c r="CF12" s="2" t="s">
        <v>127</v>
      </c>
      <c r="CG12" s="4" t="s">
        <v>101</v>
      </c>
      <c r="CH12" s="2">
        <v>57.7</v>
      </c>
      <c r="CI12" s="2" t="s">
        <v>128</v>
      </c>
      <c r="CJ12" s="4" t="s">
        <v>101</v>
      </c>
      <c r="CK12" s="2">
        <v>57.7</v>
      </c>
      <c r="CL12" s="2" t="s">
        <v>129</v>
      </c>
      <c r="CM12" s="4" t="s">
        <v>101</v>
      </c>
      <c r="CN12" s="2">
        <v>57.7</v>
      </c>
      <c r="CO12" s="2" t="s">
        <v>130</v>
      </c>
      <c r="CP12" s="4" t="s">
        <v>101</v>
      </c>
      <c r="CQ12" s="2">
        <v>57.7</v>
      </c>
    </row>
    <row r="13" spans="1:95" ht="15.95" customHeight="1" x14ac:dyDescent="0.25">
      <c r="A13" s="6" t="s">
        <v>101</v>
      </c>
      <c r="B13" s="6" t="s">
        <v>101</v>
      </c>
      <c r="C13" s="6" t="s">
        <v>101</v>
      </c>
      <c r="D13" s="6" t="s">
        <v>101</v>
      </c>
      <c r="E13" s="6" t="s">
        <v>101</v>
      </c>
      <c r="F13" s="6" t="s">
        <v>101</v>
      </c>
      <c r="G13" s="6" t="s">
        <v>101</v>
      </c>
      <c r="H13" s="6" t="s">
        <v>101</v>
      </c>
      <c r="I13" s="6" t="s">
        <v>101</v>
      </c>
      <c r="J13" s="6" t="s">
        <v>101</v>
      </c>
      <c r="K13" s="6" t="s">
        <v>101</v>
      </c>
      <c r="L13" s="6" t="s">
        <v>101</v>
      </c>
      <c r="M13" s="6" t="s">
        <v>101</v>
      </c>
      <c r="N13" s="6" t="s">
        <v>101</v>
      </c>
      <c r="O13" s="6" t="s">
        <v>101</v>
      </c>
      <c r="P13" s="6" t="s">
        <v>101</v>
      </c>
      <c r="Q13" s="6" t="s">
        <v>101</v>
      </c>
      <c r="R13" s="6" t="s">
        <v>101</v>
      </c>
      <c r="S13" s="6" t="s">
        <v>101</v>
      </c>
      <c r="T13" s="6" t="s">
        <v>101</v>
      </c>
      <c r="U13" s="6" t="s">
        <v>101</v>
      </c>
      <c r="V13" s="6" t="s">
        <v>131</v>
      </c>
      <c r="W13" s="6" t="s">
        <v>132</v>
      </c>
      <c r="X13" s="6">
        <v>99997</v>
      </c>
      <c r="Y13" s="6" t="s">
        <v>101</v>
      </c>
      <c r="Z13" s="6" t="s">
        <v>101</v>
      </c>
      <c r="AA13" s="6">
        <v>0</v>
      </c>
      <c r="AB13" s="6" t="s">
        <v>101</v>
      </c>
      <c r="AC13" s="6" t="s">
        <v>101</v>
      </c>
      <c r="AD13" s="6">
        <v>99988</v>
      </c>
      <c r="AE13" s="6" t="s">
        <v>101</v>
      </c>
      <c r="AF13" s="6" t="s">
        <v>101</v>
      </c>
      <c r="AG13" s="6">
        <v>0</v>
      </c>
      <c r="AH13" s="6" t="s">
        <v>101</v>
      </c>
      <c r="AI13" s="6" t="s">
        <v>101</v>
      </c>
      <c r="AJ13" s="6">
        <v>99981</v>
      </c>
      <c r="AK13" s="6" t="s">
        <v>101</v>
      </c>
      <c r="AL13" s="6" t="s">
        <v>101</v>
      </c>
      <c r="AM13" s="6">
        <v>0</v>
      </c>
      <c r="AN13" s="6" t="s">
        <v>101</v>
      </c>
      <c r="AO13" s="6" t="s">
        <v>101</v>
      </c>
      <c r="AP13" s="6">
        <v>99979</v>
      </c>
      <c r="AQ13" s="6" t="s">
        <v>101</v>
      </c>
      <c r="AR13" s="6" t="s">
        <v>101</v>
      </c>
      <c r="AS13" s="6">
        <v>99999</v>
      </c>
      <c r="AT13" s="6" t="s">
        <v>101</v>
      </c>
      <c r="AU13" s="6" t="s">
        <v>101</v>
      </c>
      <c r="AV13" s="6">
        <v>99960</v>
      </c>
      <c r="AW13" s="6" t="s">
        <v>101</v>
      </c>
      <c r="AX13" s="6" t="s">
        <v>101</v>
      </c>
      <c r="AY13" s="6">
        <v>0</v>
      </c>
      <c r="AZ13" s="6" t="s">
        <v>101</v>
      </c>
      <c r="BA13" s="6" t="s">
        <v>101</v>
      </c>
      <c r="BB13" s="6">
        <v>99917</v>
      </c>
      <c r="BC13" s="6" t="s">
        <v>101</v>
      </c>
      <c r="BD13" s="6" t="s">
        <v>101</v>
      </c>
      <c r="BE13" s="6">
        <v>0</v>
      </c>
      <c r="BF13" s="6" t="s">
        <v>101</v>
      </c>
      <c r="BG13" s="6" t="s">
        <v>101</v>
      </c>
      <c r="BH13" s="6">
        <v>99898</v>
      </c>
      <c r="BI13" s="6" t="s">
        <v>101</v>
      </c>
      <c r="BJ13" s="6" t="s">
        <v>101</v>
      </c>
      <c r="BK13" s="6">
        <v>0</v>
      </c>
      <c r="BL13" s="6" t="s">
        <v>101</v>
      </c>
      <c r="BM13" s="6" t="s">
        <v>101</v>
      </c>
      <c r="BN13" s="6">
        <v>99888</v>
      </c>
      <c r="BO13" s="6" t="s">
        <v>101</v>
      </c>
      <c r="BP13" s="6" t="s">
        <v>101</v>
      </c>
      <c r="BQ13" s="6">
        <v>0</v>
      </c>
      <c r="BR13" s="6" t="s">
        <v>101</v>
      </c>
      <c r="BS13" s="6" t="s">
        <v>101</v>
      </c>
      <c r="BT13" s="6">
        <v>99899</v>
      </c>
      <c r="BU13" s="6" t="s">
        <v>101</v>
      </c>
      <c r="BV13" s="6" t="s">
        <v>101</v>
      </c>
      <c r="BW13" s="6">
        <v>0</v>
      </c>
      <c r="BX13" s="6" t="s">
        <v>101</v>
      </c>
      <c r="BY13" s="6" t="s">
        <v>101</v>
      </c>
      <c r="BZ13" s="6">
        <v>99932</v>
      </c>
      <c r="CA13" s="6" t="s">
        <v>101</v>
      </c>
      <c r="CB13" s="6" t="s">
        <v>101</v>
      </c>
      <c r="CC13" s="6">
        <v>99958</v>
      </c>
      <c r="CD13" s="6" t="s">
        <v>101</v>
      </c>
      <c r="CE13" s="6" t="s">
        <v>101</v>
      </c>
      <c r="CF13" s="6">
        <v>99986</v>
      </c>
      <c r="CG13" s="6" t="s">
        <v>101</v>
      </c>
      <c r="CH13" s="6" t="s">
        <v>101</v>
      </c>
      <c r="CI13" s="6">
        <v>99991</v>
      </c>
      <c r="CJ13" s="6" t="s">
        <v>101</v>
      </c>
      <c r="CK13" s="6" t="s">
        <v>101</v>
      </c>
      <c r="CL13" s="6">
        <v>99999</v>
      </c>
      <c r="CM13" s="6" t="s">
        <v>101</v>
      </c>
      <c r="CN13" s="6" t="s">
        <v>101</v>
      </c>
      <c r="CO13" s="6">
        <v>99999</v>
      </c>
      <c r="CP13" s="6" t="s">
        <v>101</v>
      </c>
      <c r="CQ13" s="6" t="s">
        <v>101</v>
      </c>
    </row>
    <row r="14" spans="1:95" ht="114.95" customHeight="1" x14ac:dyDescent="0.25">
      <c r="A14" s="2" t="s">
        <v>133</v>
      </c>
      <c r="B14" s="2" t="s">
        <v>146</v>
      </c>
      <c r="C14" s="2" t="s">
        <v>147</v>
      </c>
      <c r="D14" s="2" t="s">
        <v>148</v>
      </c>
      <c r="E14" s="2" t="s">
        <v>99</v>
      </c>
      <c r="F14" s="2"/>
      <c r="G14" s="2" t="s">
        <v>100</v>
      </c>
      <c r="H14" s="3">
        <v>57.7</v>
      </c>
      <c r="I14" s="3">
        <v>150</v>
      </c>
      <c r="J14" s="2" t="s">
        <v>101</v>
      </c>
      <c r="K14" s="2" t="s">
        <v>102</v>
      </c>
      <c r="L14" s="2" t="s">
        <v>103</v>
      </c>
      <c r="M14" s="4" t="s">
        <v>101</v>
      </c>
      <c r="N14" s="2" t="s">
        <v>104</v>
      </c>
      <c r="O14" s="2" t="s">
        <v>101</v>
      </c>
      <c r="P14" s="5">
        <v>45823</v>
      </c>
      <c r="Q14" s="5">
        <v>45930</v>
      </c>
      <c r="R14" s="4" t="s">
        <v>105</v>
      </c>
      <c r="S14" s="2" t="s">
        <v>106</v>
      </c>
      <c r="T14" s="3">
        <f>SUM(IF(Y14="", 0, Y14 * Z14 * 1),IF(AB14="", 0, AB14 * AC14 * 1),IF(AE14="", 0, AE14 * AF14 * 1),IF(AH14="", 0, AH14 * AI14 * 1),IF(AK14="", 0, AK14 * AL14 * 1),IF(AN14="", 0, AN14 * AO14 * 1),IF(AQ14="", 0, AQ14 * AR14 * 1),IF(AT14="", 0, AT14 * AU14 * 1),IF(AW14="", 0, AW14 * AX14 * 1),IF(AZ14="", 0, AZ14 * BA14 * 1),IF(BC14="", 0, BC14 * BD14 * 1),IF(BF14="", 0, BF14 * BG14 * 1),IF(BI14="", 0, BI14 * BJ14 * 1),IF(BL14="", 0, BL14 * BM14 * 1),IF(BO14="", 0, BO14 * BP14 * 1),IF(BR14="", 0, BR14 * BS14 * 1),IF(BU14="", 0, BU14 * BV14 * 1),IF(BX14="", 0, BX14 * BY14 * 1),IF(CA14="", 0, CA14 * CB14 * 1),IF(CD14="", 0, CD14 * CE14 * 1),IF(CG14="", 0, CG14 * CH14 * 1),IF(CJ14="", 0, CJ14 * CK14 * 1),IF(CM14="", 0, CM14 * CN14 * 1),IF(CP14="", 0, CP14 * CQ14 * 1))</f>
        <v>0</v>
      </c>
      <c r="U14" s="2">
        <f>SUM(IF(Y14="",0,Y14*1),IF(AB14="",0,AB14*1),IF(AE14="",0,AE14*1),IF(AH14="",0,AH14*1),IF(AK14="",0,AK14*1),IF(AN14="",0,AN14*1),IF(AQ14="",0,AQ14*1),IF(AT14="",0,AT14*1),IF(AW14="",0,AW14*1),IF(AZ14="",0,AZ14*1),IF(BC14="",0,BC14*1),IF(BF14="",0,BF14*1),IF(BI14="",0,BI14*1),IF(BL14="",0,BL14*1),IF(BO14="",0,BO14*1),IF(BR14="",0,BR14*1),IF(BU14="",0,BU14*1),IF(BX14="",0,BX14*1),IF(CA14="",0,CA14*1),IF(CD14="",0,CD14*1),IF(CG14="",0,CG14*1),IF(CJ14="",0,CJ14*1),IF(CM14="",0,CM14*1),IF(CP14="",0,CP14*1))</f>
        <v>0</v>
      </c>
      <c r="V14" s="2" t="s">
        <v>101</v>
      </c>
      <c r="W14" s="2" t="s">
        <v>101</v>
      </c>
      <c r="X14" s="2" t="s">
        <v>107</v>
      </c>
      <c r="Y14" s="4" t="s">
        <v>101</v>
      </c>
      <c r="Z14" s="2">
        <v>57.7</v>
      </c>
      <c r="AA14" s="2" t="s">
        <v>108</v>
      </c>
      <c r="AB14" s="4" t="s">
        <v>101</v>
      </c>
      <c r="AC14" s="2">
        <v>57.7</v>
      </c>
      <c r="AD14" s="2" t="s">
        <v>109</v>
      </c>
      <c r="AE14" s="4" t="s">
        <v>101</v>
      </c>
      <c r="AF14" s="2">
        <v>57.7</v>
      </c>
      <c r="AG14" s="2" t="s">
        <v>110</v>
      </c>
      <c r="AH14" s="4" t="s">
        <v>101</v>
      </c>
      <c r="AI14" s="2">
        <v>57.7</v>
      </c>
      <c r="AJ14" s="2" t="s">
        <v>111</v>
      </c>
      <c r="AK14" s="4" t="s">
        <v>101</v>
      </c>
      <c r="AL14" s="2">
        <v>57.7</v>
      </c>
      <c r="AM14" s="2" t="s">
        <v>112</v>
      </c>
      <c r="AN14" s="4" t="s">
        <v>101</v>
      </c>
      <c r="AO14" s="2">
        <v>57.7</v>
      </c>
      <c r="AP14" s="2" t="s">
        <v>113</v>
      </c>
      <c r="AQ14" s="4" t="s">
        <v>101</v>
      </c>
      <c r="AR14" s="2">
        <v>57.7</v>
      </c>
      <c r="AS14" s="2" t="s">
        <v>114</v>
      </c>
      <c r="AT14" s="4" t="s">
        <v>101</v>
      </c>
      <c r="AU14" s="2">
        <v>57.7</v>
      </c>
      <c r="AV14" s="2" t="s">
        <v>115</v>
      </c>
      <c r="AW14" s="4" t="s">
        <v>101</v>
      </c>
      <c r="AX14" s="2">
        <v>57.7</v>
      </c>
      <c r="AY14" s="2" t="s">
        <v>116</v>
      </c>
      <c r="AZ14" s="4" t="s">
        <v>101</v>
      </c>
      <c r="BA14" s="2">
        <v>57.7</v>
      </c>
      <c r="BB14" s="2" t="s">
        <v>117</v>
      </c>
      <c r="BC14" s="4" t="s">
        <v>101</v>
      </c>
      <c r="BD14" s="2">
        <v>57.7</v>
      </c>
      <c r="BE14" s="2" t="s">
        <v>118</v>
      </c>
      <c r="BF14" s="4" t="s">
        <v>101</v>
      </c>
      <c r="BG14" s="2">
        <v>57.7</v>
      </c>
      <c r="BH14" s="2" t="s">
        <v>119</v>
      </c>
      <c r="BI14" s="4" t="s">
        <v>101</v>
      </c>
      <c r="BJ14" s="2">
        <v>57.7</v>
      </c>
      <c r="BK14" s="2" t="s">
        <v>120</v>
      </c>
      <c r="BL14" s="4" t="s">
        <v>101</v>
      </c>
      <c r="BM14" s="2">
        <v>57.7</v>
      </c>
      <c r="BN14" s="2" t="s">
        <v>121</v>
      </c>
      <c r="BO14" s="4" t="s">
        <v>101</v>
      </c>
      <c r="BP14" s="2">
        <v>57.7</v>
      </c>
      <c r="BQ14" s="2" t="s">
        <v>122</v>
      </c>
      <c r="BR14" s="4" t="s">
        <v>101</v>
      </c>
      <c r="BS14" s="2">
        <v>57.7</v>
      </c>
      <c r="BT14" s="2" t="s">
        <v>123</v>
      </c>
      <c r="BU14" s="4" t="s">
        <v>101</v>
      </c>
      <c r="BV14" s="2">
        <v>57.7</v>
      </c>
      <c r="BW14" s="2" t="s">
        <v>124</v>
      </c>
      <c r="BX14" s="4" t="s">
        <v>101</v>
      </c>
      <c r="BY14" s="2">
        <v>57.7</v>
      </c>
      <c r="BZ14" s="2" t="s">
        <v>125</v>
      </c>
      <c r="CA14" s="4" t="s">
        <v>101</v>
      </c>
      <c r="CB14" s="2">
        <v>57.7</v>
      </c>
      <c r="CC14" s="2" t="s">
        <v>126</v>
      </c>
      <c r="CD14" s="4" t="s">
        <v>101</v>
      </c>
      <c r="CE14" s="2">
        <v>57.7</v>
      </c>
      <c r="CF14" s="2" t="s">
        <v>127</v>
      </c>
      <c r="CG14" s="4" t="s">
        <v>101</v>
      </c>
      <c r="CH14" s="2">
        <v>57.7</v>
      </c>
      <c r="CI14" s="2" t="s">
        <v>128</v>
      </c>
      <c r="CJ14" s="4" t="s">
        <v>101</v>
      </c>
      <c r="CK14" s="2">
        <v>57.7</v>
      </c>
      <c r="CL14" s="2" t="s">
        <v>129</v>
      </c>
      <c r="CM14" s="4" t="s">
        <v>101</v>
      </c>
      <c r="CN14" s="2">
        <v>57.7</v>
      </c>
      <c r="CO14" s="2" t="s">
        <v>130</v>
      </c>
      <c r="CP14" s="4" t="s">
        <v>101</v>
      </c>
      <c r="CQ14" s="2">
        <v>57.7</v>
      </c>
    </row>
    <row r="15" spans="1:95" ht="15.95" customHeight="1" x14ac:dyDescent="0.25">
      <c r="A15" s="6" t="s">
        <v>101</v>
      </c>
      <c r="B15" s="6" t="s">
        <v>101</v>
      </c>
      <c r="C15" s="6" t="s">
        <v>101</v>
      </c>
      <c r="D15" s="6" t="s">
        <v>101</v>
      </c>
      <c r="E15" s="6" t="s">
        <v>101</v>
      </c>
      <c r="F15" s="6" t="s">
        <v>101</v>
      </c>
      <c r="G15" s="6" t="s">
        <v>101</v>
      </c>
      <c r="H15" s="6" t="s">
        <v>101</v>
      </c>
      <c r="I15" s="6" t="s">
        <v>101</v>
      </c>
      <c r="J15" s="6" t="s">
        <v>101</v>
      </c>
      <c r="K15" s="6" t="s">
        <v>101</v>
      </c>
      <c r="L15" s="6" t="s">
        <v>101</v>
      </c>
      <c r="M15" s="6" t="s">
        <v>101</v>
      </c>
      <c r="N15" s="6" t="s">
        <v>101</v>
      </c>
      <c r="O15" s="6" t="s">
        <v>101</v>
      </c>
      <c r="P15" s="6" t="s">
        <v>101</v>
      </c>
      <c r="Q15" s="6" t="s">
        <v>101</v>
      </c>
      <c r="R15" s="6" t="s">
        <v>101</v>
      </c>
      <c r="S15" s="6" t="s">
        <v>101</v>
      </c>
      <c r="T15" s="6" t="s">
        <v>101</v>
      </c>
      <c r="U15" s="6" t="s">
        <v>101</v>
      </c>
      <c r="V15" s="6" t="s">
        <v>131</v>
      </c>
      <c r="W15" s="6" t="s">
        <v>132</v>
      </c>
      <c r="X15" s="6">
        <v>99996</v>
      </c>
      <c r="Y15" s="6" t="s">
        <v>101</v>
      </c>
      <c r="Z15" s="6" t="s">
        <v>101</v>
      </c>
      <c r="AA15" s="6">
        <v>0</v>
      </c>
      <c r="AB15" s="6" t="s">
        <v>101</v>
      </c>
      <c r="AC15" s="6" t="s">
        <v>101</v>
      </c>
      <c r="AD15" s="6">
        <v>99986</v>
      </c>
      <c r="AE15" s="6" t="s">
        <v>101</v>
      </c>
      <c r="AF15" s="6" t="s">
        <v>101</v>
      </c>
      <c r="AG15" s="6">
        <v>0</v>
      </c>
      <c r="AH15" s="6" t="s">
        <v>101</v>
      </c>
      <c r="AI15" s="6" t="s">
        <v>101</v>
      </c>
      <c r="AJ15" s="6">
        <v>99974</v>
      </c>
      <c r="AK15" s="6" t="s">
        <v>101</v>
      </c>
      <c r="AL15" s="6" t="s">
        <v>101</v>
      </c>
      <c r="AM15" s="6">
        <v>0</v>
      </c>
      <c r="AN15" s="6" t="s">
        <v>101</v>
      </c>
      <c r="AO15" s="6" t="s">
        <v>101</v>
      </c>
      <c r="AP15" s="6">
        <v>99967</v>
      </c>
      <c r="AQ15" s="6" t="s">
        <v>101</v>
      </c>
      <c r="AR15" s="6" t="s">
        <v>101</v>
      </c>
      <c r="AS15" s="6">
        <v>99991</v>
      </c>
      <c r="AT15" s="6" t="s">
        <v>101</v>
      </c>
      <c r="AU15" s="6" t="s">
        <v>101</v>
      </c>
      <c r="AV15" s="6">
        <v>99987</v>
      </c>
      <c r="AW15" s="6" t="s">
        <v>101</v>
      </c>
      <c r="AX15" s="6" t="s">
        <v>101</v>
      </c>
      <c r="AY15" s="6">
        <v>0</v>
      </c>
      <c r="AZ15" s="6" t="s">
        <v>101</v>
      </c>
      <c r="BA15" s="6" t="s">
        <v>101</v>
      </c>
      <c r="BB15" s="6">
        <v>99973</v>
      </c>
      <c r="BC15" s="6" t="s">
        <v>101</v>
      </c>
      <c r="BD15" s="6" t="s">
        <v>101</v>
      </c>
      <c r="BE15" s="6">
        <v>0</v>
      </c>
      <c r="BF15" s="6" t="s">
        <v>101</v>
      </c>
      <c r="BG15" s="6" t="s">
        <v>101</v>
      </c>
      <c r="BH15" s="6">
        <v>99960</v>
      </c>
      <c r="BI15" s="6" t="s">
        <v>101</v>
      </c>
      <c r="BJ15" s="6" t="s">
        <v>101</v>
      </c>
      <c r="BK15" s="6">
        <v>0</v>
      </c>
      <c r="BL15" s="6" t="s">
        <v>101</v>
      </c>
      <c r="BM15" s="6" t="s">
        <v>101</v>
      </c>
      <c r="BN15" s="6">
        <v>99941</v>
      </c>
      <c r="BO15" s="6" t="s">
        <v>101</v>
      </c>
      <c r="BP15" s="6" t="s">
        <v>101</v>
      </c>
      <c r="BQ15" s="6">
        <v>0</v>
      </c>
      <c r="BR15" s="6" t="s">
        <v>101</v>
      </c>
      <c r="BS15" s="6" t="s">
        <v>101</v>
      </c>
      <c r="BT15" s="6">
        <v>99948</v>
      </c>
      <c r="BU15" s="6" t="s">
        <v>101</v>
      </c>
      <c r="BV15" s="6" t="s">
        <v>101</v>
      </c>
      <c r="BW15" s="6">
        <v>0</v>
      </c>
      <c r="BX15" s="6" t="s">
        <v>101</v>
      </c>
      <c r="BY15" s="6" t="s">
        <v>101</v>
      </c>
      <c r="BZ15" s="6">
        <v>99971</v>
      </c>
      <c r="CA15" s="6" t="s">
        <v>101</v>
      </c>
      <c r="CB15" s="6" t="s">
        <v>101</v>
      </c>
      <c r="CC15" s="6">
        <v>99980</v>
      </c>
      <c r="CD15" s="6" t="s">
        <v>101</v>
      </c>
      <c r="CE15" s="6" t="s">
        <v>101</v>
      </c>
      <c r="CF15" s="6">
        <v>99989</v>
      </c>
      <c r="CG15" s="6" t="s">
        <v>101</v>
      </c>
      <c r="CH15" s="6" t="s">
        <v>101</v>
      </c>
      <c r="CI15" s="6">
        <v>99992</v>
      </c>
      <c r="CJ15" s="6" t="s">
        <v>101</v>
      </c>
      <c r="CK15" s="6" t="s">
        <v>101</v>
      </c>
      <c r="CL15" s="6">
        <v>99994</v>
      </c>
      <c r="CM15" s="6" t="s">
        <v>101</v>
      </c>
      <c r="CN15" s="6" t="s">
        <v>101</v>
      </c>
      <c r="CO15" s="6">
        <v>99997</v>
      </c>
      <c r="CP15" s="6" t="s">
        <v>101</v>
      </c>
      <c r="CQ15" s="6" t="s">
        <v>101</v>
      </c>
    </row>
    <row r="16" spans="1:95" ht="114.95" customHeight="1" x14ac:dyDescent="0.25">
      <c r="A16" s="2" t="s">
        <v>133</v>
      </c>
      <c r="B16" s="2" t="s">
        <v>149</v>
      </c>
      <c r="C16" s="2" t="s">
        <v>150</v>
      </c>
      <c r="D16" s="2" t="s">
        <v>151</v>
      </c>
      <c r="E16" s="2" t="s">
        <v>99</v>
      </c>
      <c r="F16" s="2"/>
      <c r="G16" s="2" t="s">
        <v>100</v>
      </c>
      <c r="H16" s="3">
        <v>57.7</v>
      </c>
      <c r="I16" s="3">
        <v>150</v>
      </c>
      <c r="J16" s="2" t="s">
        <v>101</v>
      </c>
      <c r="K16" s="2" t="s">
        <v>102</v>
      </c>
      <c r="L16" s="2" t="s">
        <v>103</v>
      </c>
      <c r="M16" s="4" t="s">
        <v>101</v>
      </c>
      <c r="N16" s="2" t="s">
        <v>104</v>
      </c>
      <c r="O16" s="2" t="s">
        <v>101</v>
      </c>
      <c r="P16" s="5">
        <v>45823</v>
      </c>
      <c r="Q16" s="5">
        <v>45930</v>
      </c>
      <c r="R16" s="4" t="s">
        <v>105</v>
      </c>
      <c r="S16" s="2" t="s">
        <v>106</v>
      </c>
      <c r="T16" s="3">
        <f>SUM(IF(Y16="", 0, Y16 * Z16 * 1),IF(AB16="", 0, AB16 * AC16 * 1),IF(AE16="", 0, AE16 * AF16 * 1),IF(AH16="", 0, AH16 * AI16 * 1),IF(AK16="", 0, AK16 * AL16 * 1),IF(AN16="", 0, AN16 * AO16 * 1),IF(AQ16="", 0, AQ16 * AR16 * 1),IF(AT16="", 0, AT16 * AU16 * 1),IF(AW16="", 0, AW16 * AX16 * 1),IF(AZ16="", 0, AZ16 * BA16 * 1),IF(BC16="", 0, BC16 * BD16 * 1),IF(BF16="", 0, BF16 * BG16 * 1),IF(BI16="", 0, BI16 * BJ16 * 1),IF(BL16="", 0, BL16 * BM16 * 1),IF(BO16="", 0, BO16 * BP16 * 1),IF(BR16="", 0, BR16 * BS16 * 1),IF(BU16="", 0, BU16 * BV16 * 1),IF(BX16="", 0, BX16 * BY16 * 1),IF(CA16="", 0, CA16 * CB16 * 1),IF(CD16="", 0, CD16 * CE16 * 1),IF(CG16="", 0, CG16 * CH16 * 1),IF(CJ16="", 0, CJ16 * CK16 * 1),IF(CM16="", 0, CM16 * CN16 * 1),IF(CP16="", 0, CP16 * CQ16 * 1))</f>
        <v>0</v>
      </c>
      <c r="U16" s="2">
        <f>SUM(IF(Y16="",0,Y16*1),IF(AB16="",0,AB16*1),IF(AE16="",0,AE16*1),IF(AH16="",0,AH16*1),IF(AK16="",0,AK16*1),IF(AN16="",0,AN16*1),IF(AQ16="",0,AQ16*1),IF(AT16="",0,AT16*1),IF(AW16="",0,AW16*1),IF(AZ16="",0,AZ16*1),IF(BC16="",0,BC16*1),IF(BF16="",0,BF16*1),IF(BI16="",0,BI16*1),IF(BL16="",0,BL16*1),IF(BO16="",0,BO16*1),IF(BR16="",0,BR16*1),IF(BU16="",0,BU16*1),IF(BX16="",0,BX16*1),IF(CA16="",0,CA16*1),IF(CD16="",0,CD16*1),IF(CG16="",0,CG16*1),IF(CJ16="",0,CJ16*1),IF(CM16="",0,CM16*1),IF(CP16="",0,CP16*1))</f>
        <v>0</v>
      </c>
      <c r="V16" s="2" t="s">
        <v>101</v>
      </c>
      <c r="W16" s="2" t="s">
        <v>101</v>
      </c>
      <c r="X16" s="2" t="s">
        <v>107</v>
      </c>
      <c r="Y16" s="4" t="s">
        <v>101</v>
      </c>
      <c r="Z16" s="2">
        <v>57.7</v>
      </c>
      <c r="AA16" s="2" t="s">
        <v>108</v>
      </c>
      <c r="AB16" s="4" t="s">
        <v>101</v>
      </c>
      <c r="AC16" s="2">
        <v>57.7</v>
      </c>
      <c r="AD16" s="2" t="s">
        <v>109</v>
      </c>
      <c r="AE16" s="4" t="s">
        <v>101</v>
      </c>
      <c r="AF16" s="2">
        <v>57.7</v>
      </c>
      <c r="AG16" s="2" t="s">
        <v>110</v>
      </c>
      <c r="AH16" s="4" t="s">
        <v>101</v>
      </c>
      <c r="AI16" s="2">
        <v>57.7</v>
      </c>
      <c r="AJ16" s="2" t="s">
        <v>111</v>
      </c>
      <c r="AK16" s="4" t="s">
        <v>101</v>
      </c>
      <c r="AL16" s="2">
        <v>57.7</v>
      </c>
      <c r="AM16" s="2" t="s">
        <v>112</v>
      </c>
      <c r="AN16" s="4" t="s">
        <v>101</v>
      </c>
      <c r="AO16" s="2">
        <v>57.7</v>
      </c>
      <c r="AP16" s="2" t="s">
        <v>113</v>
      </c>
      <c r="AQ16" s="4" t="s">
        <v>101</v>
      </c>
      <c r="AR16" s="2">
        <v>57.7</v>
      </c>
      <c r="AS16" s="2" t="s">
        <v>114</v>
      </c>
      <c r="AT16" s="4" t="s">
        <v>101</v>
      </c>
      <c r="AU16" s="2">
        <v>57.7</v>
      </c>
      <c r="AV16" s="2" t="s">
        <v>115</v>
      </c>
      <c r="AW16" s="4" t="s">
        <v>101</v>
      </c>
      <c r="AX16" s="2">
        <v>57.7</v>
      </c>
      <c r="AY16" s="2" t="s">
        <v>116</v>
      </c>
      <c r="AZ16" s="4" t="s">
        <v>101</v>
      </c>
      <c r="BA16" s="2">
        <v>57.7</v>
      </c>
      <c r="BB16" s="2" t="s">
        <v>117</v>
      </c>
      <c r="BC16" s="4" t="s">
        <v>101</v>
      </c>
      <c r="BD16" s="2">
        <v>57.7</v>
      </c>
      <c r="BE16" s="2" t="s">
        <v>118</v>
      </c>
      <c r="BF16" s="4" t="s">
        <v>101</v>
      </c>
      <c r="BG16" s="2">
        <v>57.7</v>
      </c>
      <c r="BH16" s="2" t="s">
        <v>119</v>
      </c>
      <c r="BI16" s="4" t="s">
        <v>101</v>
      </c>
      <c r="BJ16" s="2">
        <v>57.7</v>
      </c>
      <c r="BK16" s="2" t="s">
        <v>120</v>
      </c>
      <c r="BL16" s="4" t="s">
        <v>101</v>
      </c>
      <c r="BM16" s="2">
        <v>57.7</v>
      </c>
      <c r="BN16" s="2" t="s">
        <v>121</v>
      </c>
      <c r="BO16" s="4" t="s">
        <v>101</v>
      </c>
      <c r="BP16" s="2">
        <v>57.7</v>
      </c>
      <c r="BQ16" s="2" t="s">
        <v>122</v>
      </c>
      <c r="BR16" s="4" t="s">
        <v>101</v>
      </c>
      <c r="BS16" s="2">
        <v>57.7</v>
      </c>
      <c r="BT16" s="2" t="s">
        <v>123</v>
      </c>
      <c r="BU16" s="4" t="s">
        <v>101</v>
      </c>
      <c r="BV16" s="2">
        <v>57.7</v>
      </c>
      <c r="BW16" s="2" t="s">
        <v>124</v>
      </c>
      <c r="BX16" s="4" t="s">
        <v>101</v>
      </c>
      <c r="BY16" s="2">
        <v>57.7</v>
      </c>
      <c r="BZ16" s="2" t="s">
        <v>125</v>
      </c>
      <c r="CA16" s="4" t="s">
        <v>101</v>
      </c>
      <c r="CB16" s="2">
        <v>57.7</v>
      </c>
      <c r="CC16" s="2" t="s">
        <v>126</v>
      </c>
      <c r="CD16" s="4" t="s">
        <v>101</v>
      </c>
      <c r="CE16" s="2">
        <v>57.7</v>
      </c>
      <c r="CF16" s="2" t="s">
        <v>127</v>
      </c>
      <c r="CG16" s="4" t="s">
        <v>101</v>
      </c>
      <c r="CH16" s="2">
        <v>57.7</v>
      </c>
      <c r="CI16" s="2" t="s">
        <v>128</v>
      </c>
      <c r="CJ16" s="4" t="s">
        <v>101</v>
      </c>
      <c r="CK16" s="2">
        <v>57.7</v>
      </c>
      <c r="CL16" s="2" t="s">
        <v>129</v>
      </c>
      <c r="CM16" s="4" t="s">
        <v>101</v>
      </c>
      <c r="CN16" s="2">
        <v>57.7</v>
      </c>
      <c r="CO16" s="2" t="s">
        <v>130</v>
      </c>
      <c r="CP16" s="4" t="s">
        <v>101</v>
      </c>
      <c r="CQ16" s="2">
        <v>57.7</v>
      </c>
    </row>
    <row r="17" spans="1:95" ht="15.95" customHeight="1" x14ac:dyDescent="0.25">
      <c r="A17" s="6" t="s">
        <v>101</v>
      </c>
      <c r="B17" s="6" t="s">
        <v>101</v>
      </c>
      <c r="C17" s="6" t="s">
        <v>101</v>
      </c>
      <c r="D17" s="6" t="s">
        <v>101</v>
      </c>
      <c r="E17" s="6" t="s">
        <v>101</v>
      </c>
      <c r="F17" s="6" t="s">
        <v>101</v>
      </c>
      <c r="G17" s="6" t="s">
        <v>101</v>
      </c>
      <c r="H17" s="6" t="s">
        <v>101</v>
      </c>
      <c r="I17" s="6" t="s">
        <v>101</v>
      </c>
      <c r="J17" s="6" t="s">
        <v>101</v>
      </c>
      <c r="K17" s="6" t="s">
        <v>101</v>
      </c>
      <c r="L17" s="6" t="s">
        <v>101</v>
      </c>
      <c r="M17" s="6" t="s">
        <v>101</v>
      </c>
      <c r="N17" s="6" t="s">
        <v>101</v>
      </c>
      <c r="O17" s="6" t="s">
        <v>101</v>
      </c>
      <c r="P17" s="6" t="s">
        <v>101</v>
      </c>
      <c r="Q17" s="6" t="s">
        <v>101</v>
      </c>
      <c r="R17" s="6" t="s">
        <v>101</v>
      </c>
      <c r="S17" s="6" t="s">
        <v>101</v>
      </c>
      <c r="T17" s="6" t="s">
        <v>101</v>
      </c>
      <c r="U17" s="6" t="s">
        <v>101</v>
      </c>
      <c r="V17" s="6" t="s">
        <v>131</v>
      </c>
      <c r="W17" s="6" t="s">
        <v>132</v>
      </c>
      <c r="X17" s="6">
        <v>99996</v>
      </c>
      <c r="Y17" s="6" t="s">
        <v>101</v>
      </c>
      <c r="Z17" s="6" t="s">
        <v>101</v>
      </c>
      <c r="AA17" s="6">
        <v>0</v>
      </c>
      <c r="AB17" s="6" t="s">
        <v>101</v>
      </c>
      <c r="AC17" s="6" t="s">
        <v>101</v>
      </c>
      <c r="AD17" s="6">
        <v>99988</v>
      </c>
      <c r="AE17" s="6" t="s">
        <v>101</v>
      </c>
      <c r="AF17" s="6" t="s">
        <v>101</v>
      </c>
      <c r="AG17" s="6">
        <v>0</v>
      </c>
      <c r="AH17" s="6" t="s">
        <v>101</v>
      </c>
      <c r="AI17" s="6" t="s">
        <v>101</v>
      </c>
      <c r="AJ17" s="6">
        <v>99979</v>
      </c>
      <c r="AK17" s="6" t="s">
        <v>101</v>
      </c>
      <c r="AL17" s="6" t="s">
        <v>101</v>
      </c>
      <c r="AM17" s="6">
        <v>0</v>
      </c>
      <c r="AN17" s="6" t="s">
        <v>101</v>
      </c>
      <c r="AO17" s="6" t="s">
        <v>101</v>
      </c>
      <c r="AP17" s="6">
        <v>99974</v>
      </c>
      <c r="AQ17" s="6" t="s">
        <v>101</v>
      </c>
      <c r="AR17" s="6" t="s">
        <v>101</v>
      </c>
      <c r="AS17" s="6">
        <v>99993</v>
      </c>
      <c r="AT17" s="6" t="s">
        <v>101</v>
      </c>
      <c r="AU17" s="6" t="s">
        <v>101</v>
      </c>
      <c r="AV17" s="6">
        <v>99990</v>
      </c>
      <c r="AW17" s="6" t="s">
        <v>101</v>
      </c>
      <c r="AX17" s="6" t="s">
        <v>101</v>
      </c>
      <c r="AY17" s="6">
        <v>0</v>
      </c>
      <c r="AZ17" s="6" t="s">
        <v>101</v>
      </c>
      <c r="BA17" s="6" t="s">
        <v>101</v>
      </c>
      <c r="BB17" s="6">
        <v>99978</v>
      </c>
      <c r="BC17" s="6" t="s">
        <v>101</v>
      </c>
      <c r="BD17" s="6" t="s">
        <v>101</v>
      </c>
      <c r="BE17" s="6">
        <v>0</v>
      </c>
      <c r="BF17" s="6" t="s">
        <v>101</v>
      </c>
      <c r="BG17" s="6" t="s">
        <v>101</v>
      </c>
      <c r="BH17" s="6">
        <v>99965</v>
      </c>
      <c r="BI17" s="6" t="s">
        <v>101</v>
      </c>
      <c r="BJ17" s="6" t="s">
        <v>101</v>
      </c>
      <c r="BK17" s="6">
        <v>0</v>
      </c>
      <c r="BL17" s="6" t="s">
        <v>101</v>
      </c>
      <c r="BM17" s="6" t="s">
        <v>101</v>
      </c>
      <c r="BN17" s="6">
        <v>99948</v>
      </c>
      <c r="BO17" s="6" t="s">
        <v>101</v>
      </c>
      <c r="BP17" s="6" t="s">
        <v>101</v>
      </c>
      <c r="BQ17" s="6">
        <v>0</v>
      </c>
      <c r="BR17" s="6" t="s">
        <v>101</v>
      </c>
      <c r="BS17" s="6" t="s">
        <v>101</v>
      </c>
      <c r="BT17" s="6">
        <v>99955</v>
      </c>
      <c r="BU17" s="6" t="s">
        <v>101</v>
      </c>
      <c r="BV17" s="6" t="s">
        <v>101</v>
      </c>
      <c r="BW17" s="6">
        <v>0</v>
      </c>
      <c r="BX17" s="6" t="s">
        <v>101</v>
      </c>
      <c r="BY17" s="6" t="s">
        <v>101</v>
      </c>
      <c r="BZ17" s="6">
        <v>99975</v>
      </c>
      <c r="CA17" s="6" t="s">
        <v>101</v>
      </c>
      <c r="CB17" s="6" t="s">
        <v>101</v>
      </c>
      <c r="CC17" s="6">
        <v>99982</v>
      </c>
      <c r="CD17" s="6" t="s">
        <v>101</v>
      </c>
      <c r="CE17" s="6" t="s">
        <v>101</v>
      </c>
      <c r="CF17" s="6">
        <v>99990</v>
      </c>
      <c r="CG17" s="6" t="s">
        <v>101</v>
      </c>
      <c r="CH17" s="6" t="s">
        <v>101</v>
      </c>
      <c r="CI17" s="6">
        <v>99993</v>
      </c>
      <c r="CJ17" s="6" t="s">
        <v>101</v>
      </c>
      <c r="CK17" s="6" t="s">
        <v>101</v>
      </c>
      <c r="CL17" s="6">
        <v>99995</v>
      </c>
      <c r="CM17" s="6" t="s">
        <v>101</v>
      </c>
      <c r="CN17" s="6" t="s">
        <v>101</v>
      </c>
      <c r="CO17" s="6">
        <v>99997</v>
      </c>
      <c r="CP17" s="6" t="s">
        <v>101</v>
      </c>
      <c r="CQ17" s="6" t="s">
        <v>101</v>
      </c>
    </row>
    <row r="18" spans="1:95" ht="114.95" customHeight="1" x14ac:dyDescent="0.25">
      <c r="A18" s="2" t="s">
        <v>133</v>
      </c>
      <c r="B18" s="2" t="s">
        <v>152</v>
      </c>
      <c r="C18" s="2" t="s">
        <v>153</v>
      </c>
      <c r="D18" s="2" t="s">
        <v>154</v>
      </c>
      <c r="E18" s="2" t="s">
        <v>155</v>
      </c>
      <c r="F18" s="2"/>
      <c r="G18" s="2" t="s">
        <v>100</v>
      </c>
      <c r="H18" s="3">
        <v>57.7</v>
      </c>
      <c r="I18" s="3">
        <v>150</v>
      </c>
      <c r="J18" s="2" t="s">
        <v>101</v>
      </c>
      <c r="K18" s="2" t="s">
        <v>102</v>
      </c>
      <c r="L18" s="2" t="s">
        <v>103</v>
      </c>
      <c r="M18" s="4" t="s">
        <v>101</v>
      </c>
      <c r="N18" s="2" t="s">
        <v>104</v>
      </c>
      <c r="O18" s="2" t="s">
        <v>101</v>
      </c>
      <c r="P18" s="5">
        <v>45823</v>
      </c>
      <c r="Q18" s="5">
        <v>45930</v>
      </c>
      <c r="R18" s="4" t="s">
        <v>105</v>
      </c>
      <c r="S18" s="2" t="s">
        <v>106</v>
      </c>
      <c r="T18" s="3">
        <f>SUM(IF(Y18="", 0, Y18 * Z18 * 1),IF(AB18="", 0, AB18 * AC18 * 1),IF(AE18="", 0, AE18 * AF18 * 1),IF(AH18="", 0, AH18 * AI18 * 1),IF(AK18="", 0, AK18 * AL18 * 1),IF(AN18="", 0, AN18 * AO18 * 1),IF(AQ18="", 0, AQ18 * AR18 * 1),IF(AT18="", 0, AT18 * AU18 * 1),IF(AW18="", 0, AW18 * AX18 * 1),IF(AZ18="", 0, AZ18 * BA18 * 1),IF(BC18="", 0, BC18 * BD18 * 1),IF(BF18="", 0, BF18 * BG18 * 1),IF(BI18="", 0, BI18 * BJ18 * 1),IF(BL18="", 0, BL18 * BM18 * 1),IF(BO18="", 0, BO18 * BP18 * 1),IF(BR18="", 0, BR18 * BS18 * 1),IF(BU18="", 0, BU18 * BV18 * 1),IF(BX18="", 0, BX18 * BY18 * 1),IF(CA18="", 0, CA18 * CB18 * 1),IF(CD18="", 0, CD18 * CE18 * 1),IF(CG18="", 0, CG18 * CH18 * 1),IF(CJ18="", 0, CJ18 * CK18 * 1),IF(CM18="", 0, CM18 * CN18 * 1),IF(CP18="", 0, CP18 * CQ18 * 1))</f>
        <v>0</v>
      </c>
      <c r="U18" s="2">
        <f>SUM(IF(Y18="",0,Y18*1),IF(AB18="",0,AB18*1),IF(AE18="",0,AE18*1),IF(AH18="",0,AH18*1),IF(AK18="",0,AK18*1),IF(AN18="",0,AN18*1),IF(AQ18="",0,AQ18*1),IF(AT18="",0,AT18*1),IF(AW18="",0,AW18*1),IF(AZ18="",0,AZ18*1),IF(BC18="",0,BC18*1),IF(BF18="",0,BF18*1),IF(BI18="",0,BI18*1),IF(BL18="",0,BL18*1),IF(BO18="",0,BO18*1),IF(BR18="",0,BR18*1),IF(BU18="",0,BU18*1),IF(BX18="",0,BX18*1),IF(CA18="",0,CA18*1),IF(CD18="",0,CD18*1),IF(CG18="",0,CG18*1),IF(CJ18="",0,CJ18*1),IF(CM18="",0,CM18*1),IF(CP18="",0,CP18*1))</f>
        <v>0</v>
      </c>
      <c r="V18" s="2" t="s">
        <v>101</v>
      </c>
      <c r="W18" s="2" t="s">
        <v>101</v>
      </c>
      <c r="X18" s="2" t="s">
        <v>107</v>
      </c>
      <c r="Y18" s="4" t="s">
        <v>101</v>
      </c>
      <c r="Z18" s="2">
        <v>57.7</v>
      </c>
      <c r="AA18" s="2" t="s">
        <v>108</v>
      </c>
      <c r="AB18" s="4" t="s">
        <v>101</v>
      </c>
      <c r="AC18" s="2">
        <v>57.7</v>
      </c>
      <c r="AD18" s="2" t="s">
        <v>109</v>
      </c>
      <c r="AE18" s="4" t="s">
        <v>101</v>
      </c>
      <c r="AF18" s="2">
        <v>57.7</v>
      </c>
      <c r="AG18" s="2" t="s">
        <v>110</v>
      </c>
      <c r="AH18" s="4" t="s">
        <v>101</v>
      </c>
      <c r="AI18" s="2">
        <v>57.7</v>
      </c>
      <c r="AJ18" s="2" t="s">
        <v>111</v>
      </c>
      <c r="AK18" s="4" t="s">
        <v>101</v>
      </c>
      <c r="AL18" s="2">
        <v>57.7</v>
      </c>
      <c r="AM18" s="2" t="s">
        <v>112</v>
      </c>
      <c r="AN18" s="4" t="s">
        <v>101</v>
      </c>
      <c r="AO18" s="2">
        <v>57.7</v>
      </c>
      <c r="AP18" s="2" t="s">
        <v>113</v>
      </c>
      <c r="AQ18" s="4" t="s">
        <v>101</v>
      </c>
      <c r="AR18" s="2">
        <v>57.7</v>
      </c>
      <c r="AS18" s="2" t="s">
        <v>114</v>
      </c>
      <c r="AT18" s="4" t="s">
        <v>101</v>
      </c>
      <c r="AU18" s="2">
        <v>57.7</v>
      </c>
      <c r="AV18" s="2" t="s">
        <v>115</v>
      </c>
      <c r="AW18" s="4" t="s">
        <v>101</v>
      </c>
      <c r="AX18" s="2">
        <v>57.7</v>
      </c>
      <c r="AY18" s="2" t="s">
        <v>116</v>
      </c>
      <c r="AZ18" s="4" t="s">
        <v>101</v>
      </c>
      <c r="BA18" s="2">
        <v>57.7</v>
      </c>
      <c r="BB18" s="2" t="s">
        <v>117</v>
      </c>
      <c r="BC18" s="4" t="s">
        <v>101</v>
      </c>
      <c r="BD18" s="2">
        <v>57.7</v>
      </c>
      <c r="BE18" s="2" t="s">
        <v>118</v>
      </c>
      <c r="BF18" s="4" t="s">
        <v>101</v>
      </c>
      <c r="BG18" s="2">
        <v>57.7</v>
      </c>
      <c r="BH18" s="2" t="s">
        <v>119</v>
      </c>
      <c r="BI18" s="4" t="s">
        <v>101</v>
      </c>
      <c r="BJ18" s="2">
        <v>57.7</v>
      </c>
      <c r="BK18" s="2" t="s">
        <v>120</v>
      </c>
      <c r="BL18" s="4" t="s">
        <v>101</v>
      </c>
      <c r="BM18" s="2">
        <v>57.7</v>
      </c>
      <c r="BN18" s="2" t="s">
        <v>121</v>
      </c>
      <c r="BO18" s="4" t="s">
        <v>101</v>
      </c>
      <c r="BP18" s="2">
        <v>57.7</v>
      </c>
      <c r="BQ18" s="2" t="s">
        <v>122</v>
      </c>
      <c r="BR18" s="4" t="s">
        <v>101</v>
      </c>
      <c r="BS18" s="2">
        <v>57.7</v>
      </c>
      <c r="BT18" s="2" t="s">
        <v>123</v>
      </c>
      <c r="BU18" s="4" t="s">
        <v>101</v>
      </c>
      <c r="BV18" s="2">
        <v>57.7</v>
      </c>
      <c r="BW18" s="2" t="s">
        <v>124</v>
      </c>
      <c r="BX18" s="4" t="s">
        <v>101</v>
      </c>
      <c r="BY18" s="2">
        <v>57.7</v>
      </c>
      <c r="BZ18" s="2" t="s">
        <v>125</v>
      </c>
      <c r="CA18" s="4" t="s">
        <v>101</v>
      </c>
      <c r="CB18" s="2">
        <v>57.7</v>
      </c>
      <c r="CC18" s="2" t="s">
        <v>126</v>
      </c>
      <c r="CD18" s="4" t="s">
        <v>101</v>
      </c>
      <c r="CE18" s="2">
        <v>57.7</v>
      </c>
      <c r="CF18" s="2" t="s">
        <v>127</v>
      </c>
      <c r="CG18" s="4" t="s">
        <v>101</v>
      </c>
      <c r="CH18" s="2">
        <v>57.7</v>
      </c>
      <c r="CI18" s="2" t="s">
        <v>128</v>
      </c>
      <c r="CJ18" s="4" t="s">
        <v>101</v>
      </c>
      <c r="CK18" s="2">
        <v>57.7</v>
      </c>
      <c r="CL18" s="2" t="s">
        <v>129</v>
      </c>
      <c r="CM18" s="4" t="s">
        <v>101</v>
      </c>
      <c r="CN18" s="2">
        <v>57.7</v>
      </c>
      <c r="CO18" s="2" t="s">
        <v>130</v>
      </c>
      <c r="CP18" s="4" t="s">
        <v>101</v>
      </c>
      <c r="CQ18" s="2">
        <v>57.7</v>
      </c>
    </row>
    <row r="19" spans="1:95" ht="15.95" customHeight="1" x14ac:dyDescent="0.25">
      <c r="A19" s="6" t="s">
        <v>101</v>
      </c>
      <c r="B19" s="6" t="s">
        <v>101</v>
      </c>
      <c r="C19" s="6" t="s">
        <v>101</v>
      </c>
      <c r="D19" s="6" t="s">
        <v>101</v>
      </c>
      <c r="E19" s="6" t="s">
        <v>101</v>
      </c>
      <c r="F19" s="6" t="s">
        <v>101</v>
      </c>
      <c r="G19" s="6" t="s">
        <v>101</v>
      </c>
      <c r="H19" s="6" t="s">
        <v>101</v>
      </c>
      <c r="I19" s="6" t="s">
        <v>101</v>
      </c>
      <c r="J19" s="6" t="s">
        <v>101</v>
      </c>
      <c r="K19" s="6" t="s">
        <v>101</v>
      </c>
      <c r="L19" s="6" t="s">
        <v>101</v>
      </c>
      <c r="M19" s="6" t="s">
        <v>101</v>
      </c>
      <c r="N19" s="6" t="s">
        <v>101</v>
      </c>
      <c r="O19" s="6" t="s">
        <v>101</v>
      </c>
      <c r="P19" s="6" t="s">
        <v>101</v>
      </c>
      <c r="Q19" s="6" t="s">
        <v>101</v>
      </c>
      <c r="R19" s="6" t="s">
        <v>101</v>
      </c>
      <c r="S19" s="6" t="s">
        <v>101</v>
      </c>
      <c r="T19" s="6" t="s">
        <v>101</v>
      </c>
      <c r="U19" s="6" t="s">
        <v>101</v>
      </c>
      <c r="V19" s="6" t="s">
        <v>131</v>
      </c>
      <c r="W19" s="6" t="s">
        <v>132</v>
      </c>
      <c r="X19" s="6">
        <v>99995</v>
      </c>
      <c r="Y19" s="6" t="s">
        <v>101</v>
      </c>
      <c r="Z19" s="6" t="s">
        <v>101</v>
      </c>
      <c r="AA19" s="6">
        <v>0</v>
      </c>
      <c r="AB19" s="6" t="s">
        <v>101</v>
      </c>
      <c r="AC19" s="6" t="s">
        <v>101</v>
      </c>
      <c r="AD19" s="6">
        <v>99980</v>
      </c>
      <c r="AE19" s="6" t="s">
        <v>101</v>
      </c>
      <c r="AF19" s="6" t="s">
        <v>101</v>
      </c>
      <c r="AG19" s="6">
        <v>0</v>
      </c>
      <c r="AH19" s="6" t="s">
        <v>101</v>
      </c>
      <c r="AI19" s="6" t="s">
        <v>101</v>
      </c>
      <c r="AJ19" s="6">
        <v>99967</v>
      </c>
      <c r="AK19" s="6" t="s">
        <v>101</v>
      </c>
      <c r="AL19" s="6" t="s">
        <v>101</v>
      </c>
      <c r="AM19" s="6">
        <v>0</v>
      </c>
      <c r="AN19" s="6" t="s">
        <v>101</v>
      </c>
      <c r="AO19" s="6" t="s">
        <v>101</v>
      </c>
      <c r="AP19" s="6">
        <v>99958</v>
      </c>
      <c r="AQ19" s="6" t="s">
        <v>101</v>
      </c>
      <c r="AR19" s="6" t="s">
        <v>101</v>
      </c>
      <c r="AS19" s="6">
        <v>99999</v>
      </c>
      <c r="AT19" s="6" t="s">
        <v>101</v>
      </c>
      <c r="AU19" s="6" t="s">
        <v>101</v>
      </c>
      <c r="AV19" s="6">
        <v>99942</v>
      </c>
      <c r="AW19" s="6" t="s">
        <v>101</v>
      </c>
      <c r="AX19" s="6" t="s">
        <v>101</v>
      </c>
      <c r="AY19" s="6">
        <v>0</v>
      </c>
      <c r="AZ19" s="6" t="s">
        <v>101</v>
      </c>
      <c r="BA19" s="6" t="s">
        <v>101</v>
      </c>
      <c r="BB19" s="6">
        <v>99911</v>
      </c>
      <c r="BC19" s="6" t="s">
        <v>101</v>
      </c>
      <c r="BD19" s="6" t="s">
        <v>101</v>
      </c>
      <c r="BE19" s="6">
        <v>0</v>
      </c>
      <c r="BF19" s="6" t="s">
        <v>101</v>
      </c>
      <c r="BG19" s="6" t="s">
        <v>101</v>
      </c>
      <c r="BH19" s="6">
        <v>99889</v>
      </c>
      <c r="BI19" s="6" t="s">
        <v>101</v>
      </c>
      <c r="BJ19" s="6" t="s">
        <v>101</v>
      </c>
      <c r="BK19" s="6">
        <v>0</v>
      </c>
      <c r="BL19" s="6" t="s">
        <v>101</v>
      </c>
      <c r="BM19" s="6" t="s">
        <v>101</v>
      </c>
      <c r="BN19" s="6">
        <v>99884</v>
      </c>
      <c r="BO19" s="6" t="s">
        <v>101</v>
      </c>
      <c r="BP19" s="6" t="s">
        <v>101</v>
      </c>
      <c r="BQ19" s="6">
        <v>0</v>
      </c>
      <c r="BR19" s="6" t="s">
        <v>101</v>
      </c>
      <c r="BS19" s="6" t="s">
        <v>101</v>
      </c>
      <c r="BT19" s="6">
        <v>99908</v>
      </c>
      <c r="BU19" s="6" t="s">
        <v>101</v>
      </c>
      <c r="BV19" s="6" t="s">
        <v>101</v>
      </c>
      <c r="BW19" s="6">
        <v>0</v>
      </c>
      <c r="BX19" s="6" t="s">
        <v>101</v>
      </c>
      <c r="BY19" s="6" t="s">
        <v>101</v>
      </c>
      <c r="BZ19" s="6">
        <v>99944</v>
      </c>
      <c r="CA19" s="6" t="s">
        <v>101</v>
      </c>
      <c r="CB19" s="6" t="s">
        <v>101</v>
      </c>
      <c r="CC19" s="6">
        <v>99970</v>
      </c>
      <c r="CD19" s="6" t="s">
        <v>101</v>
      </c>
      <c r="CE19" s="6" t="s">
        <v>101</v>
      </c>
      <c r="CF19" s="6">
        <v>99984</v>
      </c>
      <c r="CG19" s="6" t="s">
        <v>101</v>
      </c>
      <c r="CH19" s="6" t="s">
        <v>101</v>
      </c>
      <c r="CI19" s="6">
        <v>99987</v>
      </c>
      <c r="CJ19" s="6" t="s">
        <v>101</v>
      </c>
      <c r="CK19" s="6" t="s">
        <v>101</v>
      </c>
      <c r="CL19" s="6">
        <v>99993</v>
      </c>
      <c r="CM19" s="6" t="s">
        <v>101</v>
      </c>
      <c r="CN19" s="6" t="s">
        <v>101</v>
      </c>
      <c r="CO19" s="6">
        <v>99994</v>
      </c>
      <c r="CP19" s="6" t="s">
        <v>101</v>
      </c>
      <c r="CQ19" s="6" t="s">
        <v>101</v>
      </c>
    </row>
    <row r="20" spans="1:95" ht="114.95" customHeight="1" x14ac:dyDescent="0.25">
      <c r="A20" s="2" t="s">
        <v>133</v>
      </c>
      <c r="B20" s="2" t="s">
        <v>156</v>
      </c>
      <c r="C20" s="2" t="s">
        <v>157</v>
      </c>
      <c r="D20" s="2" t="s">
        <v>158</v>
      </c>
      <c r="E20" s="2" t="s">
        <v>155</v>
      </c>
      <c r="F20" s="2"/>
      <c r="G20" s="2" t="s">
        <v>100</v>
      </c>
      <c r="H20" s="3">
        <v>57.7</v>
      </c>
      <c r="I20" s="3">
        <v>150</v>
      </c>
      <c r="J20" s="2" t="s">
        <v>101</v>
      </c>
      <c r="K20" s="2" t="s">
        <v>102</v>
      </c>
      <c r="L20" s="2" t="s">
        <v>103</v>
      </c>
      <c r="M20" s="4" t="s">
        <v>101</v>
      </c>
      <c r="N20" s="2" t="s">
        <v>104</v>
      </c>
      <c r="O20" s="2" t="s">
        <v>101</v>
      </c>
      <c r="P20" s="5">
        <v>45823</v>
      </c>
      <c r="Q20" s="5">
        <v>45930</v>
      </c>
      <c r="R20" s="4" t="s">
        <v>105</v>
      </c>
      <c r="S20" s="2" t="s">
        <v>106</v>
      </c>
      <c r="T20" s="3">
        <f>SUM(IF(Y20="", 0, Y20 * Z20 * 1),IF(AB20="", 0, AB20 * AC20 * 1),IF(AE20="", 0, AE20 * AF20 * 1),IF(AH20="", 0, AH20 * AI20 * 1),IF(AK20="", 0, AK20 * AL20 * 1),IF(AN20="", 0, AN20 * AO20 * 1),IF(AQ20="", 0, AQ20 * AR20 * 1),IF(AT20="", 0, AT20 * AU20 * 1),IF(AW20="", 0, AW20 * AX20 * 1),IF(AZ20="", 0, AZ20 * BA20 * 1),IF(BC20="", 0, BC20 * BD20 * 1),IF(BF20="", 0, BF20 * BG20 * 1),IF(BI20="", 0, BI20 * BJ20 * 1),IF(BL20="", 0, BL20 * BM20 * 1),IF(BO20="", 0, BO20 * BP20 * 1),IF(BR20="", 0, BR20 * BS20 * 1),IF(BU20="", 0, BU20 * BV20 * 1),IF(BX20="", 0, BX20 * BY20 * 1),IF(CA20="", 0, CA20 * CB20 * 1),IF(CD20="", 0, CD20 * CE20 * 1),IF(CG20="", 0, CG20 * CH20 * 1),IF(CJ20="", 0, CJ20 * CK20 * 1),IF(CM20="", 0, CM20 * CN20 * 1),IF(CP20="", 0, CP20 * CQ20 * 1))</f>
        <v>0</v>
      </c>
      <c r="U20" s="2">
        <f>SUM(IF(Y20="",0,Y20*1),IF(AB20="",0,AB20*1),IF(AE20="",0,AE20*1),IF(AH20="",0,AH20*1),IF(AK20="",0,AK20*1),IF(AN20="",0,AN20*1),IF(AQ20="",0,AQ20*1),IF(AT20="",0,AT20*1),IF(AW20="",0,AW20*1),IF(AZ20="",0,AZ20*1),IF(BC20="",0,BC20*1),IF(BF20="",0,BF20*1),IF(BI20="",0,BI20*1),IF(BL20="",0,BL20*1),IF(BO20="",0,BO20*1),IF(BR20="",0,BR20*1),IF(BU20="",0,BU20*1),IF(BX20="",0,BX20*1),IF(CA20="",0,CA20*1),IF(CD20="",0,CD20*1),IF(CG20="",0,CG20*1),IF(CJ20="",0,CJ20*1),IF(CM20="",0,CM20*1),IF(CP20="",0,CP20*1))</f>
        <v>0</v>
      </c>
      <c r="V20" s="2" t="s">
        <v>101</v>
      </c>
      <c r="W20" s="2" t="s">
        <v>101</v>
      </c>
      <c r="X20" s="2" t="s">
        <v>107</v>
      </c>
      <c r="Y20" s="4" t="s">
        <v>101</v>
      </c>
      <c r="Z20" s="2">
        <v>57.7</v>
      </c>
      <c r="AA20" s="2" t="s">
        <v>108</v>
      </c>
      <c r="AB20" s="4" t="s">
        <v>101</v>
      </c>
      <c r="AC20" s="2">
        <v>57.7</v>
      </c>
      <c r="AD20" s="2" t="s">
        <v>109</v>
      </c>
      <c r="AE20" s="4" t="s">
        <v>101</v>
      </c>
      <c r="AF20" s="2">
        <v>57.7</v>
      </c>
      <c r="AG20" s="2" t="s">
        <v>110</v>
      </c>
      <c r="AH20" s="4" t="s">
        <v>101</v>
      </c>
      <c r="AI20" s="2">
        <v>57.7</v>
      </c>
      <c r="AJ20" s="2" t="s">
        <v>111</v>
      </c>
      <c r="AK20" s="4" t="s">
        <v>101</v>
      </c>
      <c r="AL20" s="2">
        <v>57.7</v>
      </c>
      <c r="AM20" s="2" t="s">
        <v>112</v>
      </c>
      <c r="AN20" s="4" t="s">
        <v>101</v>
      </c>
      <c r="AO20" s="2">
        <v>57.7</v>
      </c>
      <c r="AP20" s="2" t="s">
        <v>113</v>
      </c>
      <c r="AQ20" s="4" t="s">
        <v>101</v>
      </c>
      <c r="AR20" s="2">
        <v>57.7</v>
      </c>
      <c r="AS20" s="2" t="s">
        <v>114</v>
      </c>
      <c r="AT20" s="4" t="s">
        <v>101</v>
      </c>
      <c r="AU20" s="2">
        <v>57.7</v>
      </c>
      <c r="AV20" s="2" t="s">
        <v>115</v>
      </c>
      <c r="AW20" s="4" t="s">
        <v>101</v>
      </c>
      <c r="AX20" s="2">
        <v>57.7</v>
      </c>
      <c r="AY20" s="2" t="s">
        <v>116</v>
      </c>
      <c r="AZ20" s="4" t="s">
        <v>101</v>
      </c>
      <c r="BA20" s="2">
        <v>57.7</v>
      </c>
      <c r="BB20" s="2" t="s">
        <v>117</v>
      </c>
      <c r="BC20" s="4" t="s">
        <v>101</v>
      </c>
      <c r="BD20" s="2">
        <v>57.7</v>
      </c>
      <c r="BE20" s="2" t="s">
        <v>118</v>
      </c>
      <c r="BF20" s="4" t="s">
        <v>101</v>
      </c>
      <c r="BG20" s="2">
        <v>57.7</v>
      </c>
      <c r="BH20" s="2" t="s">
        <v>119</v>
      </c>
      <c r="BI20" s="4" t="s">
        <v>101</v>
      </c>
      <c r="BJ20" s="2">
        <v>57.7</v>
      </c>
      <c r="BK20" s="2" t="s">
        <v>120</v>
      </c>
      <c r="BL20" s="4" t="s">
        <v>101</v>
      </c>
      <c r="BM20" s="2">
        <v>57.7</v>
      </c>
      <c r="BN20" s="2" t="s">
        <v>121</v>
      </c>
      <c r="BO20" s="4" t="s">
        <v>101</v>
      </c>
      <c r="BP20" s="2">
        <v>57.7</v>
      </c>
      <c r="BQ20" s="2" t="s">
        <v>122</v>
      </c>
      <c r="BR20" s="4" t="s">
        <v>101</v>
      </c>
      <c r="BS20" s="2">
        <v>57.7</v>
      </c>
      <c r="BT20" s="2" t="s">
        <v>123</v>
      </c>
      <c r="BU20" s="4" t="s">
        <v>101</v>
      </c>
      <c r="BV20" s="2">
        <v>57.7</v>
      </c>
      <c r="BW20" s="2" t="s">
        <v>124</v>
      </c>
      <c r="BX20" s="4" t="s">
        <v>101</v>
      </c>
      <c r="BY20" s="2">
        <v>57.7</v>
      </c>
      <c r="BZ20" s="2" t="s">
        <v>125</v>
      </c>
      <c r="CA20" s="4" t="s">
        <v>101</v>
      </c>
      <c r="CB20" s="2">
        <v>57.7</v>
      </c>
      <c r="CC20" s="2" t="s">
        <v>126</v>
      </c>
      <c r="CD20" s="4" t="s">
        <v>101</v>
      </c>
      <c r="CE20" s="2">
        <v>57.7</v>
      </c>
      <c r="CF20" s="2" t="s">
        <v>127</v>
      </c>
      <c r="CG20" s="4" t="s">
        <v>101</v>
      </c>
      <c r="CH20" s="2">
        <v>57.7</v>
      </c>
      <c r="CI20" s="2" t="s">
        <v>128</v>
      </c>
      <c r="CJ20" s="4" t="s">
        <v>101</v>
      </c>
      <c r="CK20" s="2">
        <v>57.7</v>
      </c>
      <c r="CL20" s="2" t="s">
        <v>129</v>
      </c>
      <c r="CM20" s="4" t="s">
        <v>101</v>
      </c>
      <c r="CN20" s="2">
        <v>57.7</v>
      </c>
      <c r="CO20" s="2" t="s">
        <v>130</v>
      </c>
      <c r="CP20" s="4" t="s">
        <v>101</v>
      </c>
      <c r="CQ20" s="2">
        <v>57.7</v>
      </c>
    </row>
    <row r="21" spans="1:95" ht="15.95" customHeight="1" x14ac:dyDescent="0.25">
      <c r="A21" s="6" t="s">
        <v>101</v>
      </c>
      <c r="B21" s="6" t="s">
        <v>101</v>
      </c>
      <c r="C21" s="6" t="s">
        <v>101</v>
      </c>
      <c r="D21" s="6" t="s">
        <v>101</v>
      </c>
      <c r="E21" s="6" t="s">
        <v>101</v>
      </c>
      <c r="F21" s="6" t="s">
        <v>101</v>
      </c>
      <c r="G21" s="6" t="s">
        <v>101</v>
      </c>
      <c r="H21" s="6" t="s">
        <v>101</v>
      </c>
      <c r="I21" s="6" t="s">
        <v>101</v>
      </c>
      <c r="J21" s="6" t="s">
        <v>101</v>
      </c>
      <c r="K21" s="6" t="s">
        <v>101</v>
      </c>
      <c r="L21" s="6" t="s">
        <v>101</v>
      </c>
      <c r="M21" s="6" t="s">
        <v>101</v>
      </c>
      <c r="N21" s="6" t="s">
        <v>101</v>
      </c>
      <c r="O21" s="6" t="s">
        <v>101</v>
      </c>
      <c r="P21" s="6" t="s">
        <v>101</v>
      </c>
      <c r="Q21" s="6" t="s">
        <v>101</v>
      </c>
      <c r="R21" s="6" t="s">
        <v>101</v>
      </c>
      <c r="S21" s="6" t="s">
        <v>101</v>
      </c>
      <c r="T21" s="6" t="s">
        <v>101</v>
      </c>
      <c r="U21" s="6" t="s">
        <v>101</v>
      </c>
      <c r="V21" s="6" t="s">
        <v>131</v>
      </c>
      <c r="W21" s="6" t="s">
        <v>132</v>
      </c>
      <c r="X21" s="6">
        <v>99993</v>
      </c>
      <c r="Y21" s="6" t="s">
        <v>101</v>
      </c>
      <c r="Z21" s="6" t="s">
        <v>101</v>
      </c>
      <c r="AA21" s="6">
        <v>0</v>
      </c>
      <c r="AB21" s="6" t="s">
        <v>101</v>
      </c>
      <c r="AC21" s="6" t="s">
        <v>101</v>
      </c>
      <c r="AD21" s="6">
        <v>99976</v>
      </c>
      <c r="AE21" s="6" t="s">
        <v>101</v>
      </c>
      <c r="AF21" s="6" t="s">
        <v>101</v>
      </c>
      <c r="AG21" s="6">
        <v>0</v>
      </c>
      <c r="AH21" s="6" t="s">
        <v>101</v>
      </c>
      <c r="AI21" s="6" t="s">
        <v>101</v>
      </c>
      <c r="AJ21" s="6">
        <v>99950</v>
      </c>
      <c r="AK21" s="6" t="s">
        <v>101</v>
      </c>
      <c r="AL21" s="6" t="s">
        <v>101</v>
      </c>
      <c r="AM21" s="6">
        <v>0</v>
      </c>
      <c r="AN21" s="6" t="s">
        <v>101</v>
      </c>
      <c r="AO21" s="6" t="s">
        <v>101</v>
      </c>
      <c r="AP21" s="6">
        <v>99930</v>
      </c>
      <c r="AQ21" s="6" t="s">
        <v>101</v>
      </c>
      <c r="AR21" s="6" t="s">
        <v>101</v>
      </c>
      <c r="AS21" s="6">
        <v>99994</v>
      </c>
      <c r="AT21" s="6" t="s">
        <v>101</v>
      </c>
      <c r="AU21" s="6" t="s">
        <v>101</v>
      </c>
      <c r="AV21" s="6">
        <v>99888</v>
      </c>
      <c r="AW21" s="6" t="s">
        <v>101</v>
      </c>
      <c r="AX21" s="6" t="s">
        <v>101</v>
      </c>
      <c r="AY21" s="6">
        <v>0</v>
      </c>
      <c r="AZ21" s="6" t="s">
        <v>101</v>
      </c>
      <c r="BA21" s="6" t="s">
        <v>101</v>
      </c>
      <c r="BB21" s="6">
        <v>99807</v>
      </c>
      <c r="BC21" s="6" t="s">
        <v>101</v>
      </c>
      <c r="BD21" s="6" t="s">
        <v>101</v>
      </c>
      <c r="BE21" s="6">
        <v>0</v>
      </c>
      <c r="BF21" s="6" t="s">
        <v>101</v>
      </c>
      <c r="BG21" s="6" t="s">
        <v>101</v>
      </c>
      <c r="BH21" s="6">
        <v>99676</v>
      </c>
      <c r="BI21" s="6" t="s">
        <v>101</v>
      </c>
      <c r="BJ21" s="6" t="s">
        <v>101</v>
      </c>
      <c r="BK21" s="6">
        <v>0</v>
      </c>
      <c r="BL21" s="6" t="s">
        <v>101</v>
      </c>
      <c r="BM21" s="6" t="s">
        <v>101</v>
      </c>
      <c r="BN21" s="6">
        <v>99607</v>
      </c>
      <c r="BO21" s="6" t="s">
        <v>101</v>
      </c>
      <c r="BP21" s="6" t="s">
        <v>101</v>
      </c>
      <c r="BQ21" s="6">
        <v>0</v>
      </c>
      <c r="BR21" s="6" t="s">
        <v>101</v>
      </c>
      <c r="BS21" s="6" t="s">
        <v>101</v>
      </c>
      <c r="BT21" s="6">
        <v>99682</v>
      </c>
      <c r="BU21" s="6" t="s">
        <v>101</v>
      </c>
      <c r="BV21" s="6" t="s">
        <v>101</v>
      </c>
      <c r="BW21" s="6">
        <v>0</v>
      </c>
      <c r="BX21" s="6" t="s">
        <v>101</v>
      </c>
      <c r="BY21" s="6" t="s">
        <v>101</v>
      </c>
      <c r="BZ21" s="6">
        <v>99779</v>
      </c>
      <c r="CA21" s="6" t="s">
        <v>101</v>
      </c>
      <c r="CB21" s="6" t="s">
        <v>101</v>
      </c>
      <c r="CC21" s="6">
        <v>99913</v>
      </c>
      <c r="CD21" s="6" t="s">
        <v>101</v>
      </c>
      <c r="CE21" s="6" t="s">
        <v>101</v>
      </c>
      <c r="CF21" s="6">
        <v>99982</v>
      </c>
      <c r="CG21" s="6" t="s">
        <v>101</v>
      </c>
      <c r="CH21" s="6" t="s">
        <v>101</v>
      </c>
      <c r="CI21" s="6">
        <v>99987</v>
      </c>
      <c r="CJ21" s="6" t="s">
        <v>101</v>
      </c>
      <c r="CK21" s="6" t="s">
        <v>101</v>
      </c>
      <c r="CL21" s="6">
        <v>99991</v>
      </c>
      <c r="CM21" s="6" t="s">
        <v>101</v>
      </c>
      <c r="CN21" s="6" t="s">
        <v>101</v>
      </c>
      <c r="CO21" s="6">
        <v>99993</v>
      </c>
      <c r="CP21" s="6" t="s">
        <v>101</v>
      </c>
      <c r="CQ21" s="6" t="s">
        <v>101</v>
      </c>
    </row>
    <row r="22" spans="1:95" ht="114.95" customHeight="1" x14ac:dyDescent="0.25">
      <c r="A22" s="2" t="s">
        <v>133</v>
      </c>
      <c r="B22" s="2" t="s">
        <v>159</v>
      </c>
      <c r="C22" s="2" t="s">
        <v>157</v>
      </c>
      <c r="D22" s="2" t="s">
        <v>160</v>
      </c>
      <c r="E22" s="2" t="s">
        <v>155</v>
      </c>
      <c r="F22" s="2"/>
      <c r="G22" s="2" t="s">
        <v>100</v>
      </c>
      <c r="H22" s="3">
        <v>57.7</v>
      </c>
      <c r="I22" s="3">
        <v>150</v>
      </c>
      <c r="J22" s="2" t="s">
        <v>101</v>
      </c>
      <c r="K22" s="2" t="s">
        <v>102</v>
      </c>
      <c r="L22" s="2" t="s">
        <v>103</v>
      </c>
      <c r="M22" s="4" t="s">
        <v>101</v>
      </c>
      <c r="N22" s="2" t="s">
        <v>104</v>
      </c>
      <c r="O22" s="2" t="s">
        <v>101</v>
      </c>
      <c r="P22" s="5">
        <v>45823</v>
      </c>
      <c r="Q22" s="5">
        <v>45930</v>
      </c>
      <c r="R22" s="4" t="s">
        <v>105</v>
      </c>
      <c r="S22" s="2" t="s">
        <v>106</v>
      </c>
      <c r="T22" s="3">
        <f>SUM(IF(Y22="", 0, Y22 * Z22 * 1),IF(AB22="", 0, AB22 * AC22 * 1),IF(AE22="", 0, AE22 * AF22 * 1),IF(AH22="", 0, AH22 * AI22 * 1),IF(AK22="", 0, AK22 * AL22 * 1),IF(AN22="", 0, AN22 * AO22 * 1),IF(AQ22="", 0, AQ22 * AR22 * 1),IF(AT22="", 0, AT22 * AU22 * 1),IF(AW22="", 0, AW22 * AX22 * 1),IF(AZ22="", 0, AZ22 * BA22 * 1),IF(BC22="", 0, BC22 * BD22 * 1),IF(BF22="", 0, BF22 * BG22 * 1),IF(BI22="", 0, BI22 * BJ22 * 1),IF(BL22="", 0, BL22 * BM22 * 1),IF(BO22="", 0, BO22 * BP22 * 1),IF(BR22="", 0, BR22 * BS22 * 1),IF(BU22="", 0, BU22 * BV22 * 1),IF(BX22="", 0, BX22 * BY22 * 1),IF(CA22="", 0, CA22 * CB22 * 1),IF(CD22="", 0, CD22 * CE22 * 1),IF(CG22="", 0, CG22 * CH22 * 1),IF(CJ22="", 0, CJ22 * CK22 * 1),IF(CM22="", 0, CM22 * CN22 * 1),IF(CP22="", 0, CP22 * CQ22 * 1))</f>
        <v>0</v>
      </c>
      <c r="U22" s="2">
        <f>SUM(IF(Y22="",0,Y22*1),IF(AB22="",0,AB22*1),IF(AE22="",0,AE22*1),IF(AH22="",0,AH22*1),IF(AK22="",0,AK22*1),IF(AN22="",0,AN22*1),IF(AQ22="",0,AQ22*1),IF(AT22="",0,AT22*1),IF(AW22="",0,AW22*1),IF(AZ22="",0,AZ22*1),IF(BC22="",0,BC22*1),IF(BF22="",0,BF22*1),IF(BI22="",0,BI22*1),IF(BL22="",0,BL22*1),IF(BO22="",0,BO22*1),IF(BR22="",0,BR22*1),IF(BU22="",0,BU22*1),IF(BX22="",0,BX22*1),IF(CA22="",0,CA22*1),IF(CD22="",0,CD22*1),IF(CG22="",0,CG22*1),IF(CJ22="",0,CJ22*1),IF(CM22="",0,CM22*1),IF(CP22="",0,CP22*1))</f>
        <v>0</v>
      </c>
      <c r="V22" s="2" t="s">
        <v>101</v>
      </c>
      <c r="W22" s="2" t="s">
        <v>101</v>
      </c>
      <c r="X22" s="2" t="s">
        <v>107</v>
      </c>
      <c r="Y22" s="4" t="s">
        <v>101</v>
      </c>
      <c r="Z22" s="2">
        <v>57.7</v>
      </c>
      <c r="AA22" s="2" t="s">
        <v>108</v>
      </c>
      <c r="AB22" s="4" t="s">
        <v>101</v>
      </c>
      <c r="AC22" s="2">
        <v>57.7</v>
      </c>
      <c r="AD22" s="2" t="s">
        <v>109</v>
      </c>
      <c r="AE22" s="4" t="s">
        <v>101</v>
      </c>
      <c r="AF22" s="2">
        <v>57.7</v>
      </c>
      <c r="AG22" s="2" t="s">
        <v>110</v>
      </c>
      <c r="AH22" s="4" t="s">
        <v>101</v>
      </c>
      <c r="AI22" s="2">
        <v>57.7</v>
      </c>
      <c r="AJ22" s="2" t="s">
        <v>111</v>
      </c>
      <c r="AK22" s="4" t="s">
        <v>101</v>
      </c>
      <c r="AL22" s="2">
        <v>57.7</v>
      </c>
      <c r="AM22" s="2" t="s">
        <v>112</v>
      </c>
      <c r="AN22" s="4" t="s">
        <v>101</v>
      </c>
      <c r="AO22" s="2">
        <v>57.7</v>
      </c>
      <c r="AP22" s="2" t="s">
        <v>113</v>
      </c>
      <c r="AQ22" s="4" t="s">
        <v>101</v>
      </c>
      <c r="AR22" s="2">
        <v>57.7</v>
      </c>
      <c r="AS22" s="2" t="s">
        <v>114</v>
      </c>
      <c r="AT22" s="4" t="s">
        <v>101</v>
      </c>
      <c r="AU22" s="2">
        <v>57.7</v>
      </c>
      <c r="AV22" s="2" t="s">
        <v>115</v>
      </c>
      <c r="AW22" s="4" t="s">
        <v>101</v>
      </c>
      <c r="AX22" s="2">
        <v>57.7</v>
      </c>
      <c r="AY22" s="2" t="s">
        <v>116</v>
      </c>
      <c r="AZ22" s="4" t="s">
        <v>101</v>
      </c>
      <c r="BA22" s="2">
        <v>57.7</v>
      </c>
      <c r="BB22" s="2" t="s">
        <v>117</v>
      </c>
      <c r="BC22" s="4" t="s">
        <v>101</v>
      </c>
      <c r="BD22" s="2">
        <v>57.7</v>
      </c>
      <c r="BE22" s="2" t="s">
        <v>118</v>
      </c>
      <c r="BF22" s="4" t="s">
        <v>101</v>
      </c>
      <c r="BG22" s="2">
        <v>57.7</v>
      </c>
      <c r="BH22" s="2" t="s">
        <v>119</v>
      </c>
      <c r="BI22" s="4" t="s">
        <v>101</v>
      </c>
      <c r="BJ22" s="2">
        <v>57.7</v>
      </c>
      <c r="BK22" s="2" t="s">
        <v>120</v>
      </c>
      <c r="BL22" s="4" t="s">
        <v>101</v>
      </c>
      <c r="BM22" s="2">
        <v>57.7</v>
      </c>
      <c r="BN22" s="2" t="s">
        <v>121</v>
      </c>
      <c r="BO22" s="4" t="s">
        <v>101</v>
      </c>
      <c r="BP22" s="2">
        <v>57.7</v>
      </c>
      <c r="BQ22" s="2" t="s">
        <v>122</v>
      </c>
      <c r="BR22" s="4" t="s">
        <v>101</v>
      </c>
      <c r="BS22" s="2">
        <v>57.7</v>
      </c>
      <c r="BT22" s="2" t="s">
        <v>123</v>
      </c>
      <c r="BU22" s="4" t="s">
        <v>101</v>
      </c>
      <c r="BV22" s="2">
        <v>57.7</v>
      </c>
      <c r="BW22" s="2" t="s">
        <v>124</v>
      </c>
      <c r="BX22" s="4" t="s">
        <v>101</v>
      </c>
      <c r="BY22" s="2">
        <v>57.7</v>
      </c>
      <c r="BZ22" s="2" t="s">
        <v>125</v>
      </c>
      <c r="CA22" s="4" t="s">
        <v>101</v>
      </c>
      <c r="CB22" s="2">
        <v>57.7</v>
      </c>
      <c r="CC22" s="2" t="s">
        <v>126</v>
      </c>
      <c r="CD22" s="4" t="s">
        <v>101</v>
      </c>
      <c r="CE22" s="2">
        <v>57.7</v>
      </c>
      <c r="CF22" s="2" t="s">
        <v>127</v>
      </c>
      <c r="CG22" s="4" t="s">
        <v>101</v>
      </c>
      <c r="CH22" s="2">
        <v>57.7</v>
      </c>
      <c r="CI22" s="2" t="s">
        <v>128</v>
      </c>
      <c r="CJ22" s="4" t="s">
        <v>101</v>
      </c>
      <c r="CK22" s="2">
        <v>57.7</v>
      </c>
      <c r="CL22" s="2" t="s">
        <v>129</v>
      </c>
      <c r="CM22" s="4" t="s">
        <v>101</v>
      </c>
      <c r="CN22" s="2">
        <v>57.7</v>
      </c>
      <c r="CO22" s="2" t="s">
        <v>130</v>
      </c>
      <c r="CP22" s="4" t="s">
        <v>101</v>
      </c>
      <c r="CQ22" s="2">
        <v>57.7</v>
      </c>
    </row>
    <row r="23" spans="1:95" ht="15.95" customHeight="1" x14ac:dyDescent="0.25">
      <c r="A23" s="6" t="s">
        <v>101</v>
      </c>
      <c r="B23" s="6" t="s">
        <v>101</v>
      </c>
      <c r="C23" s="6" t="s">
        <v>101</v>
      </c>
      <c r="D23" s="6" t="s">
        <v>101</v>
      </c>
      <c r="E23" s="6" t="s">
        <v>101</v>
      </c>
      <c r="F23" s="6" t="s">
        <v>101</v>
      </c>
      <c r="G23" s="6" t="s">
        <v>101</v>
      </c>
      <c r="H23" s="6" t="s">
        <v>101</v>
      </c>
      <c r="I23" s="6" t="s">
        <v>101</v>
      </c>
      <c r="J23" s="6" t="s">
        <v>101</v>
      </c>
      <c r="K23" s="6" t="s">
        <v>101</v>
      </c>
      <c r="L23" s="6" t="s">
        <v>101</v>
      </c>
      <c r="M23" s="6" t="s">
        <v>101</v>
      </c>
      <c r="N23" s="6" t="s">
        <v>101</v>
      </c>
      <c r="O23" s="6" t="s">
        <v>101</v>
      </c>
      <c r="P23" s="6" t="s">
        <v>101</v>
      </c>
      <c r="Q23" s="6" t="s">
        <v>101</v>
      </c>
      <c r="R23" s="6" t="s">
        <v>101</v>
      </c>
      <c r="S23" s="6" t="s">
        <v>101</v>
      </c>
      <c r="T23" s="6" t="s">
        <v>101</v>
      </c>
      <c r="U23" s="6" t="s">
        <v>101</v>
      </c>
      <c r="V23" s="6" t="s">
        <v>131</v>
      </c>
      <c r="W23" s="6" t="s">
        <v>132</v>
      </c>
      <c r="X23" s="6">
        <v>99995</v>
      </c>
      <c r="Y23" s="6" t="s">
        <v>101</v>
      </c>
      <c r="Z23" s="6" t="s">
        <v>101</v>
      </c>
      <c r="AA23" s="6">
        <v>0</v>
      </c>
      <c r="AB23" s="6" t="s">
        <v>101</v>
      </c>
      <c r="AC23" s="6" t="s">
        <v>101</v>
      </c>
      <c r="AD23" s="6">
        <v>99987</v>
      </c>
      <c r="AE23" s="6" t="s">
        <v>101</v>
      </c>
      <c r="AF23" s="6" t="s">
        <v>101</v>
      </c>
      <c r="AG23" s="6">
        <v>0</v>
      </c>
      <c r="AH23" s="6" t="s">
        <v>101</v>
      </c>
      <c r="AI23" s="6" t="s">
        <v>101</v>
      </c>
      <c r="AJ23" s="6">
        <v>99969</v>
      </c>
      <c r="AK23" s="6" t="s">
        <v>101</v>
      </c>
      <c r="AL23" s="6" t="s">
        <v>101</v>
      </c>
      <c r="AM23" s="6">
        <v>0</v>
      </c>
      <c r="AN23" s="6" t="s">
        <v>101</v>
      </c>
      <c r="AO23" s="6" t="s">
        <v>101</v>
      </c>
      <c r="AP23" s="6">
        <v>99960</v>
      </c>
      <c r="AQ23" s="6" t="s">
        <v>101</v>
      </c>
      <c r="AR23" s="6" t="s">
        <v>101</v>
      </c>
      <c r="AS23" s="6">
        <v>99999</v>
      </c>
      <c r="AT23" s="6" t="s">
        <v>101</v>
      </c>
      <c r="AU23" s="6" t="s">
        <v>101</v>
      </c>
      <c r="AV23" s="6">
        <v>99948</v>
      </c>
      <c r="AW23" s="6" t="s">
        <v>101</v>
      </c>
      <c r="AX23" s="6" t="s">
        <v>101</v>
      </c>
      <c r="AY23" s="6">
        <v>0</v>
      </c>
      <c r="AZ23" s="6" t="s">
        <v>101</v>
      </c>
      <c r="BA23" s="6" t="s">
        <v>101</v>
      </c>
      <c r="BB23" s="6">
        <v>99932</v>
      </c>
      <c r="BC23" s="6" t="s">
        <v>101</v>
      </c>
      <c r="BD23" s="6" t="s">
        <v>101</v>
      </c>
      <c r="BE23" s="6">
        <v>0</v>
      </c>
      <c r="BF23" s="6" t="s">
        <v>101</v>
      </c>
      <c r="BG23" s="6" t="s">
        <v>101</v>
      </c>
      <c r="BH23" s="6">
        <v>99890</v>
      </c>
      <c r="BI23" s="6" t="s">
        <v>101</v>
      </c>
      <c r="BJ23" s="6" t="s">
        <v>101</v>
      </c>
      <c r="BK23" s="6">
        <v>0</v>
      </c>
      <c r="BL23" s="6" t="s">
        <v>101</v>
      </c>
      <c r="BM23" s="6" t="s">
        <v>101</v>
      </c>
      <c r="BN23" s="6">
        <v>99878</v>
      </c>
      <c r="BO23" s="6" t="s">
        <v>101</v>
      </c>
      <c r="BP23" s="6" t="s">
        <v>101</v>
      </c>
      <c r="BQ23" s="6">
        <v>0</v>
      </c>
      <c r="BR23" s="6" t="s">
        <v>101</v>
      </c>
      <c r="BS23" s="6" t="s">
        <v>101</v>
      </c>
      <c r="BT23" s="6">
        <v>99908</v>
      </c>
      <c r="BU23" s="6" t="s">
        <v>101</v>
      </c>
      <c r="BV23" s="6" t="s">
        <v>101</v>
      </c>
      <c r="BW23" s="6">
        <v>0</v>
      </c>
      <c r="BX23" s="6" t="s">
        <v>101</v>
      </c>
      <c r="BY23" s="6" t="s">
        <v>101</v>
      </c>
      <c r="BZ23" s="6">
        <v>99933</v>
      </c>
      <c r="CA23" s="6" t="s">
        <v>101</v>
      </c>
      <c r="CB23" s="6" t="s">
        <v>101</v>
      </c>
      <c r="CC23" s="6">
        <v>99967</v>
      </c>
      <c r="CD23" s="6" t="s">
        <v>101</v>
      </c>
      <c r="CE23" s="6" t="s">
        <v>101</v>
      </c>
      <c r="CF23" s="6">
        <v>99989</v>
      </c>
      <c r="CG23" s="6" t="s">
        <v>101</v>
      </c>
      <c r="CH23" s="6" t="s">
        <v>101</v>
      </c>
      <c r="CI23" s="6">
        <v>99990</v>
      </c>
      <c r="CJ23" s="6" t="s">
        <v>101</v>
      </c>
      <c r="CK23" s="6" t="s">
        <v>101</v>
      </c>
      <c r="CL23" s="6">
        <v>99994</v>
      </c>
      <c r="CM23" s="6" t="s">
        <v>101</v>
      </c>
      <c r="CN23" s="6" t="s">
        <v>101</v>
      </c>
      <c r="CO23" s="6">
        <v>99994</v>
      </c>
      <c r="CP23" s="6" t="s">
        <v>101</v>
      </c>
      <c r="CQ23" s="6" t="s">
        <v>101</v>
      </c>
    </row>
    <row r="24" spans="1:95" ht="114.95" customHeight="1" x14ac:dyDescent="0.25">
      <c r="A24" s="2" t="s">
        <v>133</v>
      </c>
      <c r="B24" s="2" t="s">
        <v>161</v>
      </c>
      <c r="C24" s="2" t="s">
        <v>157</v>
      </c>
      <c r="D24" s="2" t="s">
        <v>162</v>
      </c>
      <c r="E24" s="2" t="s">
        <v>155</v>
      </c>
      <c r="F24" s="2"/>
      <c r="G24" s="2" t="s">
        <v>100</v>
      </c>
      <c r="H24" s="3">
        <v>57.7</v>
      </c>
      <c r="I24" s="3">
        <v>150</v>
      </c>
      <c r="J24" s="2" t="s">
        <v>101</v>
      </c>
      <c r="K24" s="2" t="s">
        <v>102</v>
      </c>
      <c r="L24" s="2" t="s">
        <v>103</v>
      </c>
      <c r="M24" s="4" t="s">
        <v>101</v>
      </c>
      <c r="N24" s="2" t="s">
        <v>104</v>
      </c>
      <c r="O24" s="2" t="s">
        <v>101</v>
      </c>
      <c r="P24" s="5">
        <v>45823</v>
      </c>
      <c r="Q24" s="5">
        <v>45930</v>
      </c>
      <c r="R24" s="4" t="s">
        <v>105</v>
      </c>
      <c r="S24" s="2" t="s">
        <v>106</v>
      </c>
      <c r="T24" s="3">
        <f>SUM(IF(Y24="", 0, Y24 * Z24 * 1),IF(AB24="", 0, AB24 * AC24 * 1),IF(AE24="", 0, AE24 * AF24 * 1),IF(AH24="", 0, AH24 * AI24 * 1),IF(AK24="", 0, AK24 * AL24 * 1),IF(AN24="", 0, AN24 * AO24 * 1),IF(AQ24="", 0, AQ24 * AR24 * 1),IF(AT24="", 0, AT24 * AU24 * 1),IF(AW24="", 0, AW24 * AX24 * 1),IF(AZ24="", 0, AZ24 * BA24 * 1),IF(BC24="", 0, BC24 * BD24 * 1),IF(BF24="", 0, BF24 * BG24 * 1),IF(BI24="", 0, BI24 * BJ24 * 1),IF(BL24="", 0, BL24 * BM24 * 1),IF(BO24="", 0, BO24 * BP24 * 1),IF(BR24="", 0, BR24 * BS24 * 1),IF(BU24="", 0, BU24 * BV24 * 1),IF(BX24="", 0, BX24 * BY24 * 1),IF(CA24="", 0, CA24 * CB24 * 1),IF(CD24="", 0, CD24 * CE24 * 1),IF(CG24="", 0, CG24 * CH24 * 1),IF(CJ24="", 0, CJ24 * CK24 * 1),IF(CM24="", 0, CM24 * CN24 * 1),IF(CP24="", 0, CP24 * CQ24 * 1))</f>
        <v>0</v>
      </c>
      <c r="U24" s="2">
        <f>SUM(IF(Y24="",0,Y24*1),IF(AB24="",0,AB24*1),IF(AE24="",0,AE24*1),IF(AH24="",0,AH24*1),IF(AK24="",0,AK24*1),IF(AN24="",0,AN24*1),IF(AQ24="",0,AQ24*1),IF(AT24="",0,AT24*1),IF(AW24="",0,AW24*1),IF(AZ24="",0,AZ24*1),IF(BC24="",0,BC24*1),IF(BF24="",0,BF24*1),IF(BI24="",0,BI24*1),IF(BL24="",0,BL24*1),IF(BO24="",0,BO24*1),IF(BR24="",0,BR24*1),IF(BU24="",0,BU24*1),IF(BX24="",0,BX24*1),IF(CA24="",0,CA24*1),IF(CD24="",0,CD24*1),IF(CG24="",0,CG24*1),IF(CJ24="",0,CJ24*1),IF(CM24="",0,CM24*1),IF(CP24="",0,CP24*1))</f>
        <v>0</v>
      </c>
      <c r="V24" s="2" t="s">
        <v>101</v>
      </c>
      <c r="W24" s="2" t="s">
        <v>101</v>
      </c>
      <c r="X24" s="2" t="s">
        <v>107</v>
      </c>
      <c r="Y24" s="4" t="s">
        <v>101</v>
      </c>
      <c r="Z24" s="2">
        <v>57.7</v>
      </c>
      <c r="AA24" s="2" t="s">
        <v>108</v>
      </c>
      <c r="AB24" s="4" t="s">
        <v>101</v>
      </c>
      <c r="AC24" s="2">
        <v>57.7</v>
      </c>
      <c r="AD24" s="2" t="s">
        <v>109</v>
      </c>
      <c r="AE24" s="4" t="s">
        <v>101</v>
      </c>
      <c r="AF24" s="2">
        <v>57.7</v>
      </c>
      <c r="AG24" s="2" t="s">
        <v>110</v>
      </c>
      <c r="AH24" s="4" t="s">
        <v>101</v>
      </c>
      <c r="AI24" s="2">
        <v>57.7</v>
      </c>
      <c r="AJ24" s="2" t="s">
        <v>111</v>
      </c>
      <c r="AK24" s="4" t="s">
        <v>101</v>
      </c>
      <c r="AL24" s="2">
        <v>57.7</v>
      </c>
      <c r="AM24" s="2" t="s">
        <v>112</v>
      </c>
      <c r="AN24" s="4" t="s">
        <v>101</v>
      </c>
      <c r="AO24" s="2">
        <v>57.7</v>
      </c>
      <c r="AP24" s="2" t="s">
        <v>113</v>
      </c>
      <c r="AQ24" s="4" t="s">
        <v>101</v>
      </c>
      <c r="AR24" s="2">
        <v>57.7</v>
      </c>
      <c r="AS24" s="2" t="s">
        <v>114</v>
      </c>
      <c r="AT24" s="4" t="s">
        <v>101</v>
      </c>
      <c r="AU24" s="2">
        <v>57.7</v>
      </c>
      <c r="AV24" s="2" t="s">
        <v>115</v>
      </c>
      <c r="AW24" s="4" t="s">
        <v>101</v>
      </c>
      <c r="AX24" s="2">
        <v>57.7</v>
      </c>
      <c r="AY24" s="2" t="s">
        <v>116</v>
      </c>
      <c r="AZ24" s="4" t="s">
        <v>101</v>
      </c>
      <c r="BA24" s="2">
        <v>57.7</v>
      </c>
      <c r="BB24" s="2" t="s">
        <v>117</v>
      </c>
      <c r="BC24" s="4" t="s">
        <v>101</v>
      </c>
      <c r="BD24" s="2">
        <v>57.7</v>
      </c>
      <c r="BE24" s="2" t="s">
        <v>118</v>
      </c>
      <c r="BF24" s="4" t="s">
        <v>101</v>
      </c>
      <c r="BG24" s="2">
        <v>57.7</v>
      </c>
      <c r="BH24" s="2" t="s">
        <v>119</v>
      </c>
      <c r="BI24" s="4" t="s">
        <v>101</v>
      </c>
      <c r="BJ24" s="2">
        <v>57.7</v>
      </c>
      <c r="BK24" s="2" t="s">
        <v>120</v>
      </c>
      <c r="BL24" s="4" t="s">
        <v>101</v>
      </c>
      <c r="BM24" s="2">
        <v>57.7</v>
      </c>
      <c r="BN24" s="2" t="s">
        <v>121</v>
      </c>
      <c r="BO24" s="4" t="s">
        <v>101</v>
      </c>
      <c r="BP24" s="2">
        <v>57.7</v>
      </c>
      <c r="BQ24" s="2" t="s">
        <v>122</v>
      </c>
      <c r="BR24" s="4" t="s">
        <v>101</v>
      </c>
      <c r="BS24" s="2">
        <v>57.7</v>
      </c>
      <c r="BT24" s="2" t="s">
        <v>123</v>
      </c>
      <c r="BU24" s="4" t="s">
        <v>101</v>
      </c>
      <c r="BV24" s="2">
        <v>57.7</v>
      </c>
      <c r="BW24" s="2" t="s">
        <v>124</v>
      </c>
      <c r="BX24" s="4" t="s">
        <v>101</v>
      </c>
      <c r="BY24" s="2">
        <v>57.7</v>
      </c>
      <c r="BZ24" s="2" t="s">
        <v>125</v>
      </c>
      <c r="CA24" s="4" t="s">
        <v>101</v>
      </c>
      <c r="CB24" s="2">
        <v>57.7</v>
      </c>
      <c r="CC24" s="2" t="s">
        <v>126</v>
      </c>
      <c r="CD24" s="4" t="s">
        <v>101</v>
      </c>
      <c r="CE24" s="2">
        <v>57.7</v>
      </c>
      <c r="CF24" s="2" t="s">
        <v>127</v>
      </c>
      <c r="CG24" s="4" t="s">
        <v>101</v>
      </c>
      <c r="CH24" s="2">
        <v>57.7</v>
      </c>
      <c r="CI24" s="2" t="s">
        <v>128</v>
      </c>
      <c r="CJ24" s="4" t="s">
        <v>101</v>
      </c>
      <c r="CK24" s="2">
        <v>57.7</v>
      </c>
      <c r="CL24" s="2" t="s">
        <v>129</v>
      </c>
      <c r="CM24" s="4" t="s">
        <v>101</v>
      </c>
      <c r="CN24" s="2">
        <v>57.7</v>
      </c>
      <c r="CO24" s="2" t="s">
        <v>130</v>
      </c>
      <c r="CP24" s="4" t="s">
        <v>101</v>
      </c>
      <c r="CQ24" s="2">
        <v>57.7</v>
      </c>
    </row>
    <row r="25" spans="1:95" ht="15.95" customHeight="1" x14ac:dyDescent="0.25">
      <c r="A25" s="6" t="s">
        <v>101</v>
      </c>
      <c r="B25" s="6" t="s">
        <v>101</v>
      </c>
      <c r="C25" s="6" t="s">
        <v>101</v>
      </c>
      <c r="D25" s="6" t="s">
        <v>101</v>
      </c>
      <c r="E25" s="6" t="s">
        <v>101</v>
      </c>
      <c r="F25" s="6" t="s">
        <v>101</v>
      </c>
      <c r="G25" s="6" t="s">
        <v>101</v>
      </c>
      <c r="H25" s="6" t="s">
        <v>101</v>
      </c>
      <c r="I25" s="6" t="s">
        <v>101</v>
      </c>
      <c r="J25" s="6" t="s">
        <v>101</v>
      </c>
      <c r="K25" s="6" t="s">
        <v>101</v>
      </c>
      <c r="L25" s="6" t="s">
        <v>101</v>
      </c>
      <c r="M25" s="6" t="s">
        <v>101</v>
      </c>
      <c r="N25" s="6" t="s">
        <v>101</v>
      </c>
      <c r="O25" s="6" t="s">
        <v>101</v>
      </c>
      <c r="P25" s="6" t="s">
        <v>101</v>
      </c>
      <c r="Q25" s="6" t="s">
        <v>101</v>
      </c>
      <c r="R25" s="6" t="s">
        <v>101</v>
      </c>
      <c r="S25" s="6" t="s">
        <v>101</v>
      </c>
      <c r="T25" s="6" t="s">
        <v>101</v>
      </c>
      <c r="U25" s="6" t="s">
        <v>101</v>
      </c>
      <c r="V25" s="6" t="s">
        <v>131</v>
      </c>
      <c r="W25" s="6" t="s">
        <v>132</v>
      </c>
      <c r="X25" s="6">
        <v>99995</v>
      </c>
      <c r="Y25" s="6" t="s">
        <v>101</v>
      </c>
      <c r="Z25" s="6" t="s">
        <v>101</v>
      </c>
      <c r="AA25" s="6">
        <v>0</v>
      </c>
      <c r="AB25" s="6" t="s">
        <v>101</v>
      </c>
      <c r="AC25" s="6" t="s">
        <v>101</v>
      </c>
      <c r="AD25" s="6">
        <v>99983</v>
      </c>
      <c r="AE25" s="6" t="s">
        <v>101</v>
      </c>
      <c r="AF25" s="6" t="s">
        <v>101</v>
      </c>
      <c r="AG25" s="6">
        <v>0</v>
      </c>
      <c r="AH25" s="6" t="s">
        <v>101</v>
      </c>
      <c r="AI25" s="6" t="s">
        <v>101</v>
      </c>
      <c r="AJ25" s="6">
        <v>99964</v>
      </c>
      <c r="AK25" s="6" t="s">
        <v>101</v>
      </c>
      <c r="AL25" s="6" t="s">
        <v>101</v>
      </c>
      <c r="AM25" s="6">
        <v>0</v>
      </c>
      <c r="AN25" s="6" t="s">
        <v>101</v>
      </c>
      <c r="AO25" s="6" t="s">
        <v>101</v>
      </c>
      <c r="AP25" s="6">
        <v>99951</v>
      </c>
      <c r="AQ25" s="6" t="s">
        <v>101</v>
      </c>
      <c r="AR25" s="6" t="s">
        <v>101</v>
      </c>
      <c r="AS25" s="6">
        <v>99999</v>
      </c>
      <c r="AT25" s="6" t="s">
        <v>101</v>
      </c>
      <c r="AU25" s="6" t="s">
        <v>101</v>
      </c>
      <c r="AV25" s="6">
        <v>99912</v>
      </c>
      <c r="AW25" s="6" t="s">
        <v>101</v>
      </c>
      <c r="AX25" s="6" t="s">
        <v>101</v>
      </c>
      <c r="AY25" s="6">
        <v>0</v>
      </c>
      <c r="AZ25" s="6" t="s">
        <v>101</v>
      </c>
      <c r="BA25" s="6" t="s">
        <v>101</v>
      </c>
      <c r="BB25" s="6">
        <v>99880</v>
      </c>
      <c r="BC25" s="6" t="s">
        <v>101</v>
      </c>
      <c r="BD25" s="6" t="s">
        <v>101</v>
      </c>
      <c r="BE25" s="6">
        <v>0</v>
      </c>
      <c r="BF25" s="6" t="s">
        <v>101</v>
      </c>
      <c r="BG25" s="6" t="s">
        <v>101</v>
      </c>
      <c r="BH25" s="6">
        <v>99808</v>
      </c>
      <c r="BI25" s="6" t="s">
        <v>101</v>
      </c>
      <c r="BJ25" s="6" t="s">
        <v>101</v>
      </c>
      <c r="BK25" s="6">
        <v>0</v>
      </c>
      <c r="BL25" s="6" t="s">
        <v>101</v>
      </c>
      <c r="BM25" s="6" t="s">
        <v>101</v>
      </c>
      <c r="BN25" s="6">
        <v>99792</v>
      </c>
      <c r="BO25" s="6" t="s">
        <v>101</v>
      </c>
      <c r="BP25" s="6" t="s">
        <v>101</v>
      </c>
      <c r="BQ25" s="6">
        <v>0</v>
      </c>
      <c r="BR25" s="6" t="s">
        <v>101</v>
      </c>
      <c r="BS25" s="6" t="s">
        <v>101</v>
      </c>
      <c r="BT25" s="6">
        <v>99837</v>
      </c>
      <c r="BU25" s="6" t="s">
        <v>101</v>
      </c>
      <c r="BV25" s="6" t="s">
        <v>101</v>
      </c>
      <c r="BW25" s="6">
        <v>0</v>
      </c>
      <c r="BX25" s="6" t="s">
        <v>101</v>
      </c>
      <c r="BY25" s="6" t="s">
        <v>101</v>
      </c>
      <c r="BZ25" s="6">
        <v>99882</v>
      </c>
      <c r="CA25" s="6" t="s">
        <v>101</v>
      </c>
      <c r="CB25" s="6" t="s">
        <v>101</v>
      </c>
      <c r="CC25" s="6">
        <v>99944</v>
      </c>
      <c r="CD25" s="6" t="s">
        <v>101</v>
      </c>
      <c r="CE25" s="6" t="s">
        <v>101</v>
      </c>
      <c r="CF25" s="6">
        <v>99984</v>
      </c>
      <c r="CG25" s="6" t="s">
        <v>101</v>
      </c>
      <c r="CH25" s="6" t="s">
        <v>101</v>
      </c>
      <c r="CI25" s="6">
        <v>99986</v>
      </c>
      <c r="CJ25" s="6" t="s">
        <v>101</v>
      </c>
      <c r="CK25" s="6" t="s">
        <v>101</v>
      </c>
      <c r="CL25" s="6">
        <v>99991</v>
      </c>
      <c r="CM25" s="6" t="s">
        <v>101</v>
      </c>
      <c r="CN25" s="6" t="s">
        <v>101</v>
      </c>
      <c r="CO25" s="6">
        <v>99993</v>
      </c>
      <c r="CP25" s="6" t="s">
        <v>101</v>
      </c>
      <c r="CQ25" s="6" t="s">
        <v>101</v>
      </c>
    </row>
    <row r="26" spans="1:95" ht="114.95" customHeight="1" x14ac:dyDescent="0.25">
      <c r="A26" s="2" t="s">
        <v>133</v>
      </c>
      <c r="B26" s="2" t="s">
        <v>163</v>
      </c>
      <c r="C26" s="2" t="s">
        <v>157</v>
      </c>
      <c r="D26" s="2" t="s">
        <v>164</v>
      </c>
      <c r="E26" s="2" t="s">
        <v>155</v>
      </c>
      <c r="F26" s="2"/>
      <c r="G26" s="2" t="s">
        <v>100</v>
      </c>
      <c r="H26" s="3">
        <v>57.7</v>
      </c>
      <c r="I26" s="3">
        <v>150</v>
      </c>
      <c r="J26" s="2" t="s">
        <v>101</v>
      </c>
      <c r="K26" s="2" t="s">
        <v>102</v>
      </c>
      <c r="L26" s="2" t="s">
        <v>103</v>
      </c>
      <c r="M26" s="4" t="s">
        <v>101</v>
      </c>
      <c r="N26" s="2" t="s">
        <v>104</v>
      </c>
      <c r="O26" s="2" t="s">
        <v>101</v>
      </c>
      <c r="P26" s="5">
        <v>45823</v>
      </c>
      <c r="Q26" s="5">
        <v>45930</v>
      </c>
      <c r="R26" s="4" t="s">
        <v>105</v>
      </c>
      <c r="S26" s="2" t="s">
        <v>106</v>
      </c>
      <c r="T26" s="3">
        <f>SUM(IF(Y26="", 0, Y26 * Z26 * 1),IF(AB26="", 0, AB26 * AC26 * 1),IF(AE26="", 0, AE26 * AF26 * 1),IF(AH26="", 0, AH26 * AI26 * 1),IF(AK26="", 0, AK26 * AL26 * 1),IF(AN26="", 0, AN26 * AO26 * 1),IF(AQ26="", 0, AQ26 * AR26 * 1),IF(AT26="", 0, AT26 * AU26 * 1),IF(AW26="", 0, AW26 * AX26 * 1),IF(AZ26="", 0, AZ26 * BA26 * 1),IF(BC26="", 0, BC26 * BD26 * 1),IF(BF26="", 0, BF26 * BG26 * 1),IF(BI26="", 0, BI26 * BJ26 * 1),IF(BL26="", 0, BL26 * BM26 * 1),IF(BO26="", 0, BO26 * BP26 * 1),IF(BR26="", 0, BR26 * BS26 * 1),IF(BU26="", 0, BU26 * BV26 * 1),IF(BX26="", 0, BX26 * BY26 * 1),IF(CA26="", 0, CA26 * CB26 * 1),IF(CD26="", 0, CD26 * CE26 * 1),IF(CG26="", 0, CG26 * CH26 * 1),IF(CJ26="", 0, CJ26 * CK26 * 1),IF(CM26="", 0, CM26 * CN26 * 1),IF(CP26="", 0, CP26 * CQ26 * 1))</f>
        <v>0</v>
      </c>
      <c r="U26" s="2">
        <f>SUM(IF(Y26="",0,Y26*1),IF(AB26="",0,AB26*1),IF(AE26="",0,AE26*1),IF(AH26="",0,AH26*1),IF(AK26="",0,AK26*1),IF(AN26="",0,AN26*1),IF(AQ26="",0,AQ26*1),IF(AT26="",0,AT26*1),IF(AW26="",0,AW26*1),IF(AZ26="",0,AZ26*1),IF(BC26="",0,BC26*1),IF(BF26="",0,BF26*1),IF(BI26="",0,BI26*1),IF(BL26="",0,BL26*1),IF(BO26="",0,BO26*1),IF(BR26="",0,BR26*1),IF(BU26="",0,BU26*1),IF(BX26="",0,BX26*1),IF(CA26="",0,CA26*1),IF(CD26="",0,CD26*1),IF(CG26="",0,CG26*1),IF(CJ26="",0,CJ26*1),IF(CM26="",0,CM26*1),IF(CP26="",0,CP26*1))</f>
        <v>0</v>
      </c>
      <c r="V26" s="2" t="s">
        <v>101</v>
      </c>
      <c r="W26" s="2" t="s">
        <v>101</v>
      </c>
      <c r="X26" s="2" t="s">
        <v>107</v>
      </c>
      <c r="Y26" s="4" t="s">
        <v>101</v>
      </c>
      <c r="Z26" s="2">
        <v>57.7</v>
      </c>
      <c r="AA26" s="2" t="s">
        <v>108</v>
      </c>
      <c r="AB26" s="4" t="s">
        <v>101</v>
      </c>
      <c r="AC26" s="2">
        <v>57.7</v>
      </c>
      <c r="AD26" s="2" t="s">
        <v>109</v>
      </c>
      <c r="AE26" s="4" t="s">
        <v>101</v>
      </c>
      <c r="AF26" s="2">
        <v>57.7</v>
      </c>
      <c r="AG26" s="2" t="s">
        <v>110</v>
      </c>
      <c r="AH26" s="4" t="s">
        <v>101</v>
      </c>
      <c r="AI26" s="2">
        <v>57.7</v>
      </c>
      <c r="AJ26" s="2" t="s">
        <v>111</v>
      </c>
      <c r="AK26" s="4" t="s">
        <v>101</v>
      </c>
      <c r="AL26" s="2">
        <v>57.7</v>
      </c>
      <c r="AM26" s="2" t="s">
        <v>112</v>
      </c>
      <c r="AN26" s="4" t="s">
        <v>101</v>
      </c>
      <c r="AO26" s="2">
        <v>57.7</v>
      </c>
      <c r="AP26" s="2" t="s">
        <v>113</v>
      </c>
      <c r="AQ26" s="4" t="s">
        <v>101</v>
      </c>
      <c r="AR26" s="2">
        <v>57.7</v>
      </c>
      <c r="AS26" s="2" t="s">
        <v>114</v>
      </c>
      <c r="AT26" s="4" t="s">
        <v>101</v>
      </c>
      <c r="AU26" s="2">
        <v>57.7</v>
      </c>
      <c r="AV26" s="2" t="s">
        <v>115</v>
      </c>
      <c r="AW26" s="4" t="s">
        <v>101</v>
      </c>
      <c r="AX26" s="2">
        <v>57.7</v>
      </c>
      <c r="AY26" s="2" t="s">
        <v>116</v>
      </c>
      <c r="AZ26" s="4" t="s">
        <v>101</v>
      </c>
      <c r="BA26" s="2">
        <v>57.7</v>
      </c>
      <c r="BB26" s="2" t="s">
        <v>117</v>
      </c>
      <c r="BC26" s="4" t="s">
        <v>101</v>
      </c>
      <c r="BD26" s="2">
        <v>57.7</v>
      </c>
      <c r="BE26" s="2" t="s">
        <v>118</v>
      </c>
      <c r="BF26" s="4" t="s">
        <v>101</v>
      </c>
      <c r="BG26" s="2">
        <v>57.7</v>
      </c>
      <c r="BH26" s="2" t="s">
        <v>119</v>
      </c>
      <c r="BI26" s="4" t="s">
        <v>101</v>
      </c>
      <c r="BJ26" s="2">
        <v>57.7</v>
      </c>
      <c r="BK26" s="2" t="s">
        <v>120</v>
      </c>
      <c r="BL26" s="4" t="s">
        <v>101</v>
      </c>
      <c r="BM26" s="2">
        <v>57.7</v>
      </c>
      <c r="BN26" s="2" t="s">
        <v>121</v>
      </c>
      <c r="BO26" s="4" t="s">
        <v>101</v>
      </c>
      <c r="BP26" s="2">
        <v>57.7</v>
      </c>
      <c r="BQ26" s="2" t="s">
        <v>122</v>
      </c>
      <c r="BR26" s="4" t="s">
        <v>101</v>
      </c>
      <c r="BS26" s="2">
        <v>57.7</v>
      </c>
      <c r="BT26" s="2" t="s">
        <v>123</v>
      </c>
      <c r="BU26" s="4" t="s">
        <v>101</v>
      </c>
      <c r="BV26" s="2">
        <v>57.7</v>
      </c>
      <c r="BW26" s="2" t="s">
        <v>124</v>
      </c>
      <c r="BX26" s="4" t="s">
        <v>101</v>
      </c>
      <c r="BY26" s="2">
        <v>57.7</v>
      </c>
      <c r="BZ26" s="2" t="s">
        <v>125</v>
      </c>
      <c r="CA26" s="4" t="s">
        <v>101</v>
      </c>
      <c r="CB26" s="2">
        <v>57.7</v>
      </c>
      <c r="CC26" s="2" t="s">
        <v>126</v>
      </c>
      <c r="CD26" s="4" t="s">
        <v>101</v>
      </c>
      <c r="CE26" s="2">
        <v>57.7</v>
      </c>
      <c r="CF26" s="2" t="s">
        <v>127</v>
      </c>
      <c r="CG26" s="4" t="s">
        <v>101</v>
      </c>
      <c r="CH26" s="2">
        <v>57.7</v>
      </c>
      <c r="CI26" s="2" t="s">
        <v>128</v>
      </c>
      <c r="CJ26" s="4" t="s">
        <v>101</v>
      </c>
      <c r="CK26" s="2">
        <v>57.7</v>
      </c>
      <c r="CL26" s="2" t="s">
        <v>129</v>
      </c>
      <c r="CM26" s="4" t="s">
        <v>101</v>
      </c>
      <c r="CN26" s="2">
        <v>57.7</v>
      </c>
      <c r="CO26" s="2" t="s">
        <v>130</v>
      </c>
      <c r="CP26" s="4" t="s">
        <v>101</v>
      </c>
      <c r="CQ26" s="2">
        <v>57.7</v>
      </c>
    </row>
    <row r="27" spans="1:95" ht="15.95" customHeight="1" x14ac:dyDescent="0.25">
      <c r="A27" s="6" t="s">
        <v>101</v>
      </c>
      <c r="B27" s="6" t="s">
        <v>101</v>
      </c>
      <c r="C27" s="6" t="s">
        <v>101</v>
      </c>
      <c r="D27" s="6" t="s">
        <v>101</v>
      </c>
      <c r="E27" s="6" t="s">
        <v>101</v>
      </c>
      <c r="F27" s="6" t="s">
        <v>101</v>
      </c>
      <c r="G27" s="6" t="s">
        <v>101</v>
      </c>
      <c r="H27" s="6" t="s">
        <v>101</v>
      </c>
      <c r="I27" s="6" t="s">
        <v>101</v>
      </c>
      <c r="J27" s="6" t="s">
        <v>101</v>
      </c>
      <c r="K27" s="6" t="s">
        <v>101</v>
      </c>
      <c r="L27" s="6" t="s">
        <v>101</v>
      </c>
      <c r="M27" s="6" t="s">
        <v>101</v>
      </c>
      <c r="N27" s="6" t="s">
        <v>101</v>
      </c>
      <c r="O27" s="6" t="s">
        <v>101</v>
      </c>
      <c r="P27" s="6" t="s">
        <v>101</v>
      </c>
      <c r="Q27" s="6" t="s">
        <v>101</v>
      </c>
      <c r="R27" s="6" t="s">
        <v>101</v>
      </c>
      <c r="S27" s="6" t="s">
        <v>101</v>
      </c>
      <c r="T27" s="6" t="s">
        <v>101</v>
      </c>
      <c r="U27" s="6" t="s">
        <v>101</v>
      </c>
      <c r="V27" s="6" t="s">
        <v>131</v>
      </c>
      <c r="W27" s="6" t="s">
        <v>132</v>
      </c>
      <c r="X27" s="6">
        <v>99995</v>
      </c>
      <c r="Y27" s="6" t="s">
        <v>101</v>
      </c>
      <c r="Z27" s="6" t="s">
        <v>101</v>
      </c>
      <c r="AA27" s="6">
        <v>0</v>
      </c>
      <c r="AB27" s="6" t="s">
        <v>101</v>
      </c>
      <c r="AC27" s="6" t="s">
        <v>101</v>
      </c>
      <c r="AD27" s="6">
        <v>99987</v>
      </c>
      <c r="AE27" s="6" t="s">
        <v>101</v>
      </c>
      <c r="AF27" s="6" t="s">
        <v>101</v>
      </c>
      <c r="AG27" s="6">
        <v>0</v>
      </c>
      <c r="AH27" s="6" t="s">
        <v>101</v>
      </c>
      <c r="AI27" s="6" t="s">
        <v>101</v>
      </c>
      <c r="AJ27" s="6">
        <v>99972</v>
      </c>
      <c r="AK27" s="6" t="s">
        <v>101</v>
      </c>
      <c r="AL27" s="6" t="s">
        <v>101</v>
      </c>
      <c r="AM27" s="6">
        <v>0</v>
      </c>
      <c r="AN27" s="6" t="s">
        <v>101</v>
      </c>
      <c r="AO27" s="6" t="s">
        <v>101</v>
      </c>
      <c r="AP27" s="6">
        <v>99961</v>
      </c>
      <c r="AQ27" s="6" t="s">
        <v>101</v>
      </c>
      <c r="AR27" s="6" t="s">
        <v>101</v>
      </c>
      <c r="AS27" s="6">
        <v>99999</v>
      </c>
      <c r="AT27" s="6" t="s">
        <v>101</v>
      </c>
      <c r="AU27" s="6" t="s">
        <v>101</v>
      </c>
      <c r="AV27" s="6">
        <v>99939</v>
      </c>
      <c r="AW27" s="6" t="s">
        <v>101</v>
      </c>
      <c r="AX27" s="6" t="s">
        <v>101</v>
      </c>
      <c r="AY27" s="6">
        <v>0</v>
      </c>
      <c r="AZ27" s="6" t="s">
        <v>101</v>
      </c>
      <c r="BA27" s="6" t="s">
        <v>101</v>
      </c>
      <c r="BB27" s="6">
        <v>99890</v>
      </c>
      <c r="BC27" s="6" t="s">
        <v>101</v>
      </c>
      <c r="BD27" s="6" t="s">
        <v>101</v>
      </c>
      <c r="BE27" s="6">
        <v>0</v>
      </c>
      <c r="BF27" s="6" t="s">
        <v>101</v>
      </c>
      <c r="BG27" s="6" t="s">
        <v>101</v>
      </c>
      <c r="BH27" s="6">
        <v>99811</v>
      </c>
      <c r="BI27" s="6" t="s">
        <v>101</v>
      </c>
      <c r="BJ27" s="6" t="s">
        <v>101</v>
      </c>
      <c r="BK27" s="6">
        <v>0</v>
      </c>
      <c r="BL27" s="6" t="s">
        <v>101</v>
      </c>
      <c r="BM27" s="6" t="s">
        <v>101</v>
      </c>
      <c r="BN27" s="6">
        <v>99751</v>
      </c>
      <c r="BO27" s="6" t="s">
        <v>101</v>
      </c>
      <c r="BP27" s="6" t="s">
        <v>101</v>
      </c>
      <c r="BQ27" s="6">
        <v>0</v>
      </c>
      <c r="BR27" s="6" t="s">
        <v>101</v>
      </c>
      <c r="BS27" s="6" t="s">
        <v>101</v>
      </c>
      <c r="BT27" s="6">
        <v>99794</v>
      </c>
      <c r="BU27" s="6" t="s">
        <v>101</v>
      </c>
      <c r="BV27" s="6" t="s">
        <v>101</v>
      </c>
      <c r="BW27" s="6">
        <v>0</v>
      </c>
      <c r="BX27" s="6" t="s">
        <v>101</v>
      </c>
      <c r="BY27" s="6" t="s">
        <v>101</v>
      </c>
      <c r="BZ27" s="6">
        <v>99864</v>
      </c>
      <c r="CA27" s="6" t="s">
        <v>101</v>
      </c>
      <c r="CB27" s="6" t="s">
        <v>101</v>
      </c>
      <c r="CC27" s="6">
        <v>99938</v>
      </c>
      <c r="CD27" s="6" t="s">
        <v>101</v>
      </c>
      <c r="CE27" s="6" t="s">
        <v>101</v>
      </c>
      <c r="CF27" s="6">
        <v>99984</v>
      </c>
      <c r="CG27" s="6" t="s">
        <v>101</v>
      </c>
      <c r="CH27" s="6" t="s">
        <v>101</v>
      </c>
      <c r="CI27" s="6">
        <v>99986</v>
      </c>
      <c r="CJ27" s="6" t="s">
        <v>101</v>
      </c>
      <c r="CK27" s="6" t="s">
        <v>101</v>
      </c>
      <c r="CL27" s="6">
        <v>99991</v>
      </c>
      <c r="CM27" s="6" t="s">
        <v>101</v>
      </c>
      <c r="CN27" s="6" t="s">
        <v>101</v>
      </c>
      <c r="CO27" s="6">
        <v>99993</v>
      </c>
      <c r="CP27" s="6" t="s">
        <v>101</v>
      </c>
      <c r="CQ27" s="6" t="s">
        <v>101</v>
      </c>
    </row>
    <row r="28" spans="1:95" ht="114.95" customHeight="1" x14ac:dyDescent="0.25">
      <c r="A28" s="2" t="s">
        <v>133</v>
      </c>
      <c r="B28" s="2" t="s">
        <v>165</v>
      </c>
      <c r="C28" s="2" t="s">
        <v>166</v>
      </c>
      <c r="D28" s="2" t="s">
        <v>167</v>
      </c>
      <c r="E28" s="2" t="s">
        <v>155</v>
      </c>
      <c r="F28" s="2"/>
      <c r="G28" s="2" t="s">
        <v>100</v>
      </c>
      <c r="H28" s="3">
        <v>57.7</v>
      </c>
      <c r="I28" s="3">
        <v>150</v>
      </c>
      <c r="J28" s="2" t="s">
        <v>101</v>
      </c>
      <c r="K28" s="2" t="s">
        <v>102</v>
      </c>
      <c r="L28" s="2" t="s">
        <v>103</v>
      </c>
      <c r="M28" s="4" t="s">
        <v>101</v>
      </c>
      <c r="N28" s="2" t="s">
        <v>104</v>
      </c>
      <c r="O28" s="2" t="s">
        <v>101</v>
      </c>
      <c r="P28" s="5">
        <v>45823</v>
      </c>
      <c r="Q28" s="5">
        <v>45930</v>
      </c>
      <c r="R28" s="4" t="s">
        <v>105</v>
      </c>
      <c r="S28" s="2" t="s">
        <v>106</v>
      </c>
      <c r="T28" s="3">
        <f>SUM(IF(Y28="", 0, Y28 * Z28 * 1),IF(AB28="", 0, AB28 * AC28 * 1),IF(AE28="", 0, AE28 * AF28 * 1),IF(AH28="", 0, AH28 * AI28 * 1),IF(AK28="", 0, AK28 * AL28 * 1),IF(AN28="", 0, AN28 * AO28 * 1),IF(AQ28="", 0, AQ28 * AR28 * 1),IF(AT28="", 0, AT28 * AU28 * 1),IF(AW28="", 0, AW28 * AX28 * 1),IF(AZ28="", 0, AZ28 * BA28 * 1),IF(BC28="", 0, BC28 * BD28 * 1),IF(BF28="", 0, BF28 * BG28 * 1),IF(BI28="", 0, BI28 * BJ28 * 1),IF(BL28="", 0, BL28 * BM28 * 1),IF(BO28="", 0, BO28 * BP28 * 1),IF(BR28="", 0, BR28 * BS28 * 1),IF(BU28="", 0, BU28 * BV28 * 1),IF(BX28="", 0, BX28 * BY28 * 1),IF(CA28="", 0, CA28 * CB28 * 1),IF(CD28="", 0, CD28 * CE28 * 1),IF(CG28="", 0, CG28 * CH28 * 1),IF(CJ28="", 0, CJ28 * CK28 * 1),IF(CM28="", 0, CM28 * CN28 * 1),IF(CP28="", 0, CP28 * CQ28 * 1))</f>
        <v>0</v>
      </c>
      <c r="U28" s="2">
        <f>SUM(IF(Y28="",0,Y28*1),IF(AB28="",0,AB28*1),IF(AE28="",0,AE28*1),IF(AH28="",0,AH28*1),IF(AK28="",0,AK28*1),IF(AN28="",0,AN28*1),IF(AQ28="",0,AQ28*1),IF(AT28="",0,AT28*1),IF(AW28="",0,AW28*1),IF(AZ28="",0,AZ28*1),IF(BC28="",0,BC28*1),IF(BF28="",0,BF28*1),IF(BI28="",0,BI28*1),IF(BL28="",0,BL28*1),IF(BO28="",0,BO28*1),IF(BR28="",0,BR28*1),IF(BU28="",0,BU28*1),IF(BX28="",0,BX28*1),IF(CA28="",0,CA28*1),IF(CD28="",0,CD28*1),IF(CG28="",0,CG28*1),IF(CJ28="",0,CJ28*1),IF(CM28="",0,CM28*1),IF(CP28="",0,CP28*1))</f>
        <v>0</v>
      </c>
      <c r="V28" s="2" t="s">
        <v>101</v>
      </c>
      <c r="W28" s="2" t="s">
        <v>101</v>
      </c>
      <c r="X28" s="2" t="s">
        <v>107</v>
      </c>
      <c r="Y28" s="4" t="s">
        <v>101</v>
      </c>
      <c r="Z28" s="2">
        <v>57.7</v>
      </c>
      <c r="AA28" s="2" t="s">
        <v>108</v>
      </c>
      <c r="AB28" s="4" t="s">
        <v>101</v>
      </c>
      <c r="AC28" s="2">
        <v>57.7</v>
      </c>
      <c r="AD28" s="2" t="s">
        <v>109</v>
      </c>
      <c r="AE28" s="4" t="s">
        <v>101</v>
      </c>
      <c r="AF28" s="2">
        <v>57.7</v>
      </c>
      <c r="AG28" s="2" t="s">
        <v>110</v>
      </c>
      <c r="AH28" s="4" t="s">
        <v>101</v>
      </c>
      <c r="AI28" s="2">
        <v>57.7</v>
      </c>
      <c r="AJ28" s="2" t="s">
        <v>111</v>
      </c>
      <c r="AK28" s="4" t="s">
        <v>101</v>
      </c>
      <c r="AL28" s="2">
        <v>57.7</v>
      </c>
      <c r="AM28" s="2" t="s">
        <v>112</v>
      </c>
      <c r="AN28" s="4" t="s">
        <v>101</v>
      </c>
      <c r="AO28" s="2">
        <v>57.7</v>
      </c>
      <c r="AP28" s="2" t="s">
        <v>113</v>
      </c>
      <c r="AQ28" s="4" t="s">
        <v>101</v>
      </c>
      <c r="AR28" s="2">
        <v>57.7</v>
      </c>
      <c r="AS28" s="2" t="s">
        <v>114</v>
      </c>
      <c r="AT28" s="4" t="s">
        <v>101</v>
      </c>
      <c r="AU28" s="2">
        <v>57.7</v>
      </c>
      <c r="AV28" s="2" t="s">
        <v>115</v>
      </c>
      <c r="AW28" s="4" t="s">
        <v>101</v>
      </c>
      <c r="AX28" s="2">
        <v>57.7</v>
      </c>
      <c r="AY28" s="2" t="s">
        <v>116</v>
      </c>
      <c r="AZ28" s="4" t="s">
        <v>101</v>
      </c>
      <c r="BA28" s="2">
        <v>57.7</v>
      </c>
      <c r="BB28" s="2" t="s">
        <v>117</v>
      </c>
      <c r="BC28" s="4" t="s">
        <v>101</v>
      </c>
      <c r="BD28" s="2">
        <v>57.7</v>
      </c>
      <c r="BE28" s="2" t="s">
        <v>118</v>
      </c>
      <c r="BF28" s="4" t="s">
        <v>101</v>
      </c>
      <c r="BG28" s="2">
        <v>57.7</v>
      </c>
      <c r="BH28" s="2" t="s">
        <v>119</v>
      </c>
      <c r="BI28" s="4" t="s">
        <v>101</v>
      </c>
      <c r="BJ28" s="2">
        <v>57.7</v>
      </c>
      <c r="BK28" s="2" t="s">
        <v>120</v>
      </c>
      <c r="BL28" s="4" t="s">
        <v>101</v>
      </c>
      <c r="BM28" s="2">
        <v>57.7</v>
      </c>
      <c r="BN28" s="2" t="s">
        <v>121</v>
      </c>
      <c r="BO28" s="4" t="s">
        <v>101</v>
      </c>
      <c r="BP28" s="2">
        <v>57.7</v>
      </c>
      <c r="BQ28" s="2" t="s">
        <v>122</v>
      </c>
      <c r="BR28" s="4" t="s">
        <v>101</v>
      </c>
      <c r="BS28" s="2">
        <v>57.7</v>
      </c>
      <c r="BT28" s="2" t="s">
        <v>123</v>
      </c>
      <c r="BU28" s="4" t="s">
        <v>101</v>
      </c>
      <c r="BV28" s="2">
        <v>57.7</v>
      </c>
      <c r="BW28" s="2" t="s">
        <v>124</v>
      </c>
      <c r="BX28" s="4" t="s">
        <v>101</v>
      </c>
      <c r="BY28" s="2">
        <v>57.7</v>
      </c>
      <c r="BZ28" s="2" t="s">
        <v>125</v>
      </c>
      <c r="CA28" s="4" t="s">
        <v>101</v>
      </c>
      <c r="CB28" s="2">
        <v>57.7</v>
      </c>
      <c r="CC28" s="2" t="s">
        <v>126</v>
      </c>
      <c r="CD28" s="4" t="s">
        <v>101</v>
      </c>
      <c r="CE28" s="2">
        <v>57.7</v>
      </c>
      <c r="CF28" s="2" t="s">
        <v>127</v>
      </c>
      <c r="CG28" s="4" t="s">
        <v>101</v>
      </c>
      <c r="CH28" s="2">
        <v>57.7</v>
      </c>
      <c r="CI28" s="2" t="s">
        <v>128</v>
      </c>
      <c r="CJ28" s="4" t="s">
        <v>101</v>
      </c>
      <c r="CK28" s="2">
        <v>57.7</v>
      </c>
      <c r="CL28" s="2" t="s">
        <v>129</v>
      </c>
      <c r="CM28" s="4" t="s">
        <v>101</v>
      </c>
      <c r="CN28" s="2">
        <v>57.7</v>
      </c>
      <c r="CO28" s="2" t="s">
        <v>130</v>
      </c>
      <c r="CP28" s="4" t="s">
        <v>101</v>
      </c>
      <c r="CQ28" s="2">
        <v>57.7</v>
      </c>
    </row>
    <row r="29" spans="1:95" ht="15.95" customHeight="1" x14ac:dyDescent="0.25">
      <c r="A29" s="6" t="s">
        <v>101</v>
      </c>
      <c r="B29" s="6" t="s">
        <v>101</v>
      </c>
      <c r="C29" s="6" t="s">
        <v>101</v>
      </c>
      <c r="D29" s="6" t="s">
        <v>101</v>
      </c>
      <c r="E29" s="6" t="s">
        <v>101</v>
      </c>
      <c r="F29" s="6" t="s">
        <v>101</v>
      </c>
      <c r="G29" s="6" t="s">
        <v>101</v>
      </c>
      <c r="H29" s="6" t="s">
        <v>101</v>
      </c>
      <c r="I29" s="6" t="s">
        <v>101</v>
      </c>
      <c r="J29" s="6" t="s">
        <v>101</v>
      </c>
      <c r="K29" s="6" t="s">
        <v>101</v>
      </c>
      <c r="L29" s="6" t="s">
        <v>101</v>
      </c>
      <c r="M29" s="6" t="s">
        <v>101</v>
      </c>
      <c r="N29" s="6" t="s">
        <v>101</v>
      </c>
      <c r="O29" s="6" t="s">
        <v>101</v>
      </c>
      <c r="P29" s="6" t="s">
        <v>101</v>
      </c>
      <c r="Q29" s="6" t="s">
        <v>101</v>
      </c>
      <c r="R29" s="6" t="s">
        <v>101</v>
      </c>
      <c r="S29" s="6" t="s">
        <v>101</v>
      </c>
      <c r="T29" s="6" t="s">
        <v>101</v>
      </c>
      <c r="U29" s="6" t="s">
        <v>101</v>
      </c>
      <c r="V29" s="6" t="s">
        <v>131</v>
      </c>
      <c r="W29" s="6" t="s">
        <v>132</v>
      </c>
      <c r="X29" s="6">
        <v>99996</v>
      </c>
      <c r="Y29" s="6" t="s">
        <v>101</v>
      </c>
      <c r="Z29" s="6" t="s">
        <v>101</v>
      </c>
      <c r="AA29" s="6">
        <v>0</v>
      </c>
      <c r="AB29" s="6" t="s">
        <v>101</v>
      </c>
      <c r="AC29" s="6" t="s">
        <v>101</v>
      </c>
      <c r="AD29" s="6">
        <v>99990</v>
      </c>
      <c r="AE29" s="6" t="s">
        <v>101</v>
      </c>
      <c r="AF29" s="6" t="s">
        <v>101</v>
      </c>
      <c r="AG29" s="6">
        <v>0</v>
      </c>
      <c r="AH29" s="6" t="s">
        <v>101</v>
      </c>
      <c r="AI29" s="6" t="s">
        <v>101</v>
      </c>
      <c r="AJ29" s="6">
        <v>99980</v>
      </c>
      <c r="AK29" s="6" t="s">
        <v>101</v>
      </c>
      <c r="AL29" s="6" t="s">
        <v>101</v>
      </c>
      <c r="AM29" s="6">
        <v>0</v>
      </c>
      <c r="AN29" s="6" t="s">
        <v>101</v>
      </c>
      <c r="AO29" s="6" t="s">
        <v>101</v>
      </c>
      <c r="AP29" s="6">
        <v>99976</v>
      </c>
      <c r="AQ29" s="6" t="s">
        <v>101</v>
      </c>
      <c r="AR29" s="6" t="s">
        <v>101</v>
      </c>
      <c r="AS29" s="6">
        <v>99999</v>
      </c>
      <c r="AT29" s="6" t="s">
        <v>101</v>
      </c>
      <c r="AU29" s="6" t="s">
        <v>101</v>
      </c>
      <c r="AV29" s="6">
        <v>99971</v>
      </c>
      <c r="AW29" s="6" t="s">
        <v>101</v>
      </c>
      <c r="AX29" s="6" t="s">
        <v>101</v>
      </c>
      <c r="AY29" s="6">
        <v>0</v>
      </c>
      <c r="AZ29" s="6" t="s">
        <v>101</v>
      </c>
      <c r="BA29" s="6" t="s">
        <v>101</v>
      </c>
      <c r="BB29" s="6">
        <v>99962</v>
      </c>
      <c r="BC29" s="6" t="s">
        <v>101</v>
      </c>
      <c r="BD29" s="6" t="s">
        <v>101</v>
      </c>
      <c r="BE29" s="6">
        <v>0</v>
      </c>
      <c r="BF29" s="6" t="s">
        <v>101</v>
      </c>
      <c r="BG29" s="6" t="s">
        <v>101</v>
      </c>
      <c r="BH29" s="6">
        <v>99947</v>
      </c>
      <c r="BI29" s="6" t="s">
        <v>101</v>
      </c>
      <c r="BJ29" s="6" t="s">
        <v>101</v>
      </c>
      <c r="BK29" s="6">
        <v>0</v>
      </c>
      <c r="BL29" s="6" t="s">
        <v>101</v>
      </c>
      <c r="BM29" s="6" t="s">
        <v>101</v>
      </c>
      <c r="BN29" s="6">
        <v>99935</v>
      </c>
      <c r="BO29" s="6" t="s">
        <v>101</v>
      </c>
      <c r="BP29" s="6" t="s">
        <v>101</v>
      </c>
      <c r="BQ29" s="6">
        <v>0</v>
      </c>
      <c r="BR29" s="6" t="s">
        <v>101</v>
      </c>
      <c r="BS29" s="6" t="s">
        <v>101</v>
      </c>
      <c r="BT29" s="6">
        <v>99950</v>
      </c>
      <c r="BU29" s="6" t="s">
        <v>101</v>
      </c>
      <c r="BV29" s="6" t="s">
        <v>101</v>
      </c>
      <c r="BW29" s="6">
        <v>0</v>
      </c>
      <c r="BX29" s="6" t="s">
        <v>101</v>
      </c>
      <c r="BY29" s="6" t="s">
        <v>101</v>
      </c>
      <c r="BZ29" s="6">
        <v>99974</v>
      </c>
      <c r="CA29" s="6" t="s">
        <v>101</v>
      </c>
      <c r="CB29" s="6" t="s">
        <v>101</v>
      </c>
      <c r="CC29" s="6">
        <v>99983</v>
      </c>
      <c r="CD29" s="6" t="s">
        <v>101</v>
      </c>
      <c r="CE29" s="6" t="s">
        <v>101</v>
      </c>
      <c r="CF29" s="6">
        <v>99991</v>
      </c>
      <c r="CG29" s="6" t="s">
        <v>101</v>
      </c>
      <c r="CH29" s="6" t="s">
        <v>101</v>
      </c>
      <c r="CI29" s="6">
        <v>99993</v>
      </c>
      <c r="CJ29" s="6" t="s">
        <v>101</v>
      </c>
      <c r="CK29" s="6" t="s">
        <v>101</v>
      </c>
      <c r="CL29" s="6">
        <v>99995</v>
      </c>
      <c r="CM29" s="6" t="s">
        <v>101</v>
      </c>
      <c r="CN29" s="6" t="s">
        <v>101</v>
      </c>
      <c r="CO29" s="6">
        <v>99996</v>
      </c>
      <c r="CP29" s="6" t="s">
        <v>101</v>
      </c>
      <c r="CQ29" s="6" t="s">
        <v>101</v>
      </c>
    </row>
    <row r="30" spans="1:95" ht="114.95" customHeight="1" x14ac:dyDescent="0.25">
      <c r="A30" s="2" t="s">
        <v>133</v>
      </c>
      <c r="B30" s="2" t="s">
        <v>168</v>
      </c>
      <c r="C30" s="2" t="s">
        <v>166</v>
      </c>
      <c r="D30" s="2" t="s">
        <v>169</v>
      </c>
      <c r="E30" s="2" t="s">
        <v>155</v>
      </c>
      <c r="F30" s="2"/>
      <c r="G30" s="2" t="s">
        <v>100</v>
      </c>
      <c r="H30" s="3">
        <v>57.7</v>
      </c>
      <c r="I30" s="3">
        <v>150</v>
      </c>
      <c r="J30" s="2" t="s">
        <v>101</v>
      </c>
      <c r="K30" s="2" t="s">
        <v>102</v>
      </c>
      <c r="L30" s="2" t="s">
        <v>103</v>
      </c>
      <c r="M30" s="4" t="s">
        <v>101</v>
      </c>
      <c r="N30" s="2" t="s">
        <v>104</v>
      </c>
      <c r="O30" s="2" t="s">
        <v>101</v>
      </c>
      <c r="P30" s="5">
        <v>45823</v>
      </c>
      <c r="Q30" s="5">
        <v>45930</v>
      </c>
      <c r="R30" s="4" t="s">
        <v>105</v>
      </c>
      <c r="S30" s="2" t="s">
        <v>106</v>
      </c>
      <c r="T30" s="3">
        <f>SUM(IF(Y30="", 0, Y30 * Z30 * 1),IF(AB30="", 0, AB30 * AC30 * 1),IF(AE30="", 0, AE30 * AF30 * 1),IF(AH30="", 0, AH30 * AI30 * 1),IF(AK30="", 0, AK30 * AL30 * 1),IF(AN30="", 0, AN30 * AO30 * 1),IF(AQ30="", 0, AQ30 * AR30 * 1),IF(AT30="", 0, AT30 * AU30 * 1),IF(AW30="", 0, AW30 * AX30 * 1),IF(AZ30="", 0, AZ30 * BA30 * 1),IF(BC30="", 0, BC30 * BD30 * 1),IF(BF30="", 0, BF30 * BG30 * 1),IF(BI30="", 0, BI30 * BJ30 * 1),IF(BL30="", 0, BL30 * BM30 * 1),IF(BO30="", 0, BO30 * BP30 * 1),IF(BR30="", 0, BR30 * BS30 * 1),IF(BU30="", 0, BU30 * BV30 * 1),IF(BX30="", 0, BX30 * BY30 * 1),IF(CA30="", 0, CA30 * CB30 * 1),IF(CD30="", 0, CD30 * CE30 * 1),IF(CG30="", 0, CG30 * CH30 * 1),IF(CJ30="", 0, CJ30 * CK30 * 1),IF(CM30="", 0, CM30 * CN30 * 1),IF(CP30="", 0, CP30 * CQ30 * 1))</f>
        <v>0</v>
      </c>
      <c r="U30" s="2">
        <f>SUM(IF(Y30="",0,Y30*1),IF(AB30="",0,AB30*1),IF(AE30="",0,AE30*1),IF(AH30="",0,AH30*1),IF(AK30="",0,AK30*1),IF(AN30="",0,AN30*1),IF(AQ30="",0,AQ30*1),IF(AT30="",0,AT30*1),IF(AW30="",0,AW30*1),IF(AZ30="",0,AZ30*1),IF(BC30="",0,BC30*1),IF(BF30="",0,BF30*1),IF(BI30="",0,BI30*1),IF(BL30="",0,BL30*1),IF(BO30="",0,BO30*1),IF(BR30="",0,BR30*1),IF(BU30="",0,BU30*1),IF(BX30="",0,BX30*1),IF(CA30="",0,CA30*1),IF(CD30="",0,CD30*1),IF(CG30="",0,CG30*1),IF(CJ30="",0,CJ30*1),IF(CM30="",0,CM30*1),IF(CP30="",0,CP30*1))</f>
        <v>0</v>
      </c>
      <c r="V30" s="2" t="s">
        <v>101</v>
      </c>
      <c r="W30" s="2" t="s">
        <v>101</v>
      </c>
      <c r="X30" s="2" t="s">
        <v>107</v>
      </c>
      <c r="Y30" s="4" t="s">
        <v>101</v>
      </c>
      <c r="Z30" s="2">
        <v>57.7</v>
      </c>
      <c r="AA30" s="2" t="s">
        <v>108</v>
      </c>
      <c r="AB30" s="4" t="s">
        <v>101</v>
      </c>
      <c r="AC30" s="2">
        <v>57.7</v>
      </c>
      <c r="AD30" s="2" t="s">
        <v>109</v>
      </c>
      <c r="AE30" s="4" t="s">
        <v>101</v>
      </c>
      <c r="AF30" s="2">
        <v>57.7</v>
      </c>
      <c r="AG30" s="2" t="s">
        <v>110</v>
      </c>
      <c r="AH30" s="4" t="s">
        <v>101</v>
      </c>
      <c r="AI30" s="2">
        <v>57.7</v>
      </c>
      <c r="AJ30" s="2" t="s">
        <v>111</v>
      </c>
      <c r="AK30" s="4" t="s">
        <v>101</v>
      </c>
      <c r="AL30" s="2">
        <v>57.7</v>
      </c>
      <c r="AM30" s="2" t="s">
        <v>112</v>
      </c>
      <c r="AN30" s="4" t="s">
        <v>101</v>
      </c>
      <c r="AO30" s="2">
        <v>57.7</v>
      </c>
      <c r="AP30" s="2" t="s">
        <v>113</v>
      </c>
      <c r="AQ30" s="4" t="s">
        <v>101</v>
      </c>
      <c r="AR30" s="2">
        <v>57.7</v>
      </c>
      <c r="AS30" s="2" t="s">
        <v>114</v>
      </c>
      <c r="AT30" s="4" t="s">
        <v>101</v>
      </c>
      <c r="AU30" s="2">
        <v>57.7</v>
      </c>
      <c r="AV30" s="2" t="s">
        <v>115</v>
      </c>
      <c r="AW30" s="4" t="s">
        <v>101</v>
      </c>
      <c r="AX30" s="2">
        <v>57.7</v>
      </c>
      <c r="AY30" s="2" t="s">
        <v>116</v>
      </c>
      <c r="AZ30" s="4" t="s">
        <v>101</v>
      </c>
      <c r="BA30" s="2">
        <v>57.7</v>
      </c>
      <c r="BB30" s="2" t="s">
        <v>117</v>
      </c>
      <c r="BC30" s="4" t="s">
        <v>101</v>
      </c>
      <c r="BD30" s="2">
        <v>57.7</v>
      </c>
      <c r="BE30" s="2" t="s">
        <v>118</v>
      </c>
      <c r="BF30" s="4" t="s">
        <v>101</v>
      </c>
      <c r="BG30" s="2">
        <v>57.7</v>
      </c>
      <c r="BH30" s="2" t="s">
        <v>119</v>
      </c>
      <c r="BI30" s="4" t="s">
        <v>101</v>
      </c>
      <c r="BJ30" s="2">
        <v>57.7</v>
      </c>
      <c r="BK30" s="2" t="s">
        <v>120</v>
      </c>
      <c r="BL30" s="4" t="s">
        <v>101</v>
      </c>
      <c r="BM30" s="2">
        <v>57.7</v>
      </c>
      <c r="BN30" s="2" t="s">
        <v>121</v>
      </c>
      <c r="BO30" s="4" t="s">
        <v>101</v>
      </c>
      <c r="BP30" s="2">
        <v>57.7</v>
      </c>
      <c r="BQ30" s="2" t="s">
        <v>122</v>
      </c>
      <c r="BR30" s="4" t="s">
        <v>101</v>
      </c>
      <c r="BS30" s="2">
        <v>57.7</v>
      </c>
      <c r="BT30" s="2" t="s">
        <v>123</v>
      </c>
      <c r="BU30" s="4" t="s">
        <v>101</v>
      </c>
      <c r="BV30" s="2">
        <v>57.7</v>
      </c>
      <c r="BW30" s="2" t="s">
        <v>124</v>
      </c>
      <c r="BX30" s="4" t="s">
        <v>101</v>
      </c>
      <c r="BY30" s="2">
        <v>57.7</v>
      </c>
      <c r="BZ30" s="2" t="s">
        <v>125</v>
      </c>
      <c r="CA30" s="4" t="s">
        <v>101</v>
      </c>
      <c r="CB30" s="2">
        <v>57.7</v>
      </c>
      <c r="CC30" s="2" t="s">
        <v>126</v>
      </c>
      <c r="CD30" s="4" t="s">
        <v>101</v>
      </c>
      <c r="CE30" s="2">
        <v>57.7</v>
      </c>
      <c r="CF30" s="2" t="s">
        <v>127</v>
      </c>
      <c r="CG30" s="4" t="s">
        <v>101</v>
      </c>
      <c r="CH30" s="2">
        <v>57.7</v>
      </c>
      <c r="CI30" s="2" t="s">
        <v>128</v>
      </c>
      <c r="CJ30" s="4" t="s">
        <v>101</v>
      </c>
      <c r="CK30" s="2">
        <v>57.7</v>
      </c>
      <c r="CL30" s="2" t="s">
        <v>129</v>
      </c>
      <c r="CM30" s="4" t="s">
        <v>101</v>
      </c>
      <c r="CN30" s="2">
        <v>57.7</v>
      </c>
      <c r="CO30" s="2" t="s">
        <v>130</v>
      </c>
      <c r="CP30" s="4" t="s">
        <v>101</v>
      </c>
      <c r="CQ30" s="2">
        <v>57.7</v>
      </c>
    </row>
    <row r="31" spans="1:95" ht="15.95" customHeight="1" x14ac:dyDescent="0.25">
      <c r="A31" s="6" t="s">
        <v>101</v>
      </c>
      <c r="B31" s="6" t="s">
        <v>101</v>
      </c>
      <c r="C31" s="6" t="s">
        <v>101</v>
      </c>
      <c r="D31" s="6" t="s">
        <v>101</v>
      </c>
      <c r="E31" s="6" t="s">
        <v>101</v>
      </c>
      <c r="F31" s="6" t="s">
        <v>101</v>
      </c>
      <c r="G31" s="6" t="s">
        <v>101</v>
      </c>
      <c r="H31" s="6" t="s">
        <v>101</v>
      </c>
      <c r="I31" s="6" t="s">
        <v>101</v>
      </c>
      <c r="J31" s="6" t="s">
        <v>101</v>
      </c>
      <c r="K31" s="6" t="s">
        <v>101</v>
      </c>
      <c r="L31" s="6" t="s">
        <v>101</v>
      </c>
      <c r="M31" s="6" t="s">
        <v>101</v>
      </c>
      <c r="N31" s="6" t="s">
        <v>101</v>
      </c>
      <c r="O31" s="6" t="s">
        <v>101</v>
      </c>
      <c r="P31" s="6" t="s">
        <v>101</v>
      </c>
      <c r="Q31" s="6" t="s">
        <v>101</v>
      </c>
      <c r="R31" s="6" t="s">
        <v>101</v>
      </c>
      <c r="S31" s="6" t="s">
        <v>101</v>
      </c>
      <c r="T31" s="6" t="s">
        <v>101</v>
      </c>
      <c r="U31" s="6" t="s">
        <v>101</v>
      </c>
      <c r="V31" s="6" t="s">
        <v>131</v>
      </c>
      <c r="W31" s="6" t="s">
        <v>132</v>
      </c>
      <c r="X31" s="6">
        <v>99994</v>
      </c>
      <c r="Y31" s="6" t="s">
        <v>101</v>
      </c>
      <c r="Z31" s="6" t="s">
        <v>101</v>
      </c>
      <c r="AA31" s="6">
        <v>0</v>
      </c>
      <c r="AB31" s="6" t="s">
        <v>101</v>
      </c>
      <c r="AC31" s="6" t="s">
        <v>101</v>
      </c>
      <c r="AD31" s="6">
        <v>99985</v>
      </c>
      <c r="AE31" s="6" t="s">
        <v>101</v>
      </c>
      <c r="AF31" s="6" t="s">
        <v>101</v>
      </c>
      <c r="AG31" s="6">
        <v>0</v>
      </c>
      <c r="AH31" s="6" t="s">
        <v>101</v>
      </c>
      <c r="AI31" s="6" t="s">
        <v>101</v>
      </c>
      <c r="AJ31" s="6">
        <v>99968</v>
      </c>
      <c r="AK31" s="6" t="s">
        <v>101</v>
      </c>
      <c r="AL31" s="6" t="s">
        <v>101</v>
      </c>
      <c r="AM31" s="6">
        <v>0</v>
      </c>
      <c r="AN31" s="6" t="s">
        <v>101</v>
      </c>
      <c r="AO31" s="6" t="s">
        <v>101</v>
      </c>
      <c r="AP31" s="6">
        <v>99962</v>
      </c>
      <c r="AQ31" s="6" t="s">
        <v>101</v>
      </c>
      <c r="AR31" s="6" t="s">
        <v>101</v>
      </c>
      <c r="AS31" s="6">
        <v>99999</v>
      </c>
      <c r="AT31" s="6" t="s">
        <v>101</v>
      </c>
      <c r="AU31" s="6" t="s">
        <v>101</v>
      </c>
      <c r="AV31" s="6">
        <v>99953</v>
      </c>
      <c r="AW31" s="6" t="s">
        <v>101</v>
      </c>
      <c r="AX31" s="6" t="s">
        <v>101</v>
      </c>
      <c r="AY31" s="6">
        <v>0</v>
      </c>
      <c r="AZ31" s="6" t="s">
        <v>101</v>
      </c>
      <c r="BA31" s="6" t="s">
        <v>101</v>
      </c>
      <c r="BB31" s="6">
        <v>99888</v>
      </c>
      <c r="BC31" s="6" t="s">
        <v>101</v>
      </c>
      <c r="BD31" s="6" t="s">
        <v>101</v>
      </c>
      <c r="BE31" s="6">
        <v>0</v>
      </c>
      <c r="BF31" s="6" t="s">
        <v>101</v>
      </c>
      <c r="BG31" s="6" t="s">
        <v>101</v>
      </c>
      <c r="BH31" s="6">
        <v>99840</v>
      </c>
      <c r="BI31" s="6" t="s">
        <v>101</v>
      </c>
      <c r="BJ31" s="6" t="s">
        <v>101</v>
      </c>
      <c r="BK31" s="6">
        <v>0</v>
      </c>
      <c r="BL31" s="6" t="s">
        <v>101</v>
      </c>
      <c r="BM31" s="6" t="s">
        <v>101</v>
      </c>
      <c r="BN31" s="6">
        <v>99824</v>
      </c>
      <c r="BO31" s="6" t="s">
        <v>101</v>
      </c>
      <c r="BP31" s="6" t="s">
        <v>101</v>
      </c>
      <c r="BQ31" s="6">
        <v>0</v>
      </c>
      <c r="BR31" s="6" t="s">
        <v>101</v>
      </c>
      <c r="BS31" s="6" t="s">
        <v>101</v>
      </c>
      <c r="BT31" s="6">
        <v>99882</v>
      </c>
      <c r="BU31" s="6" t="s">
        <v>101</v>
      </c>
      <c r="BV31" s="6" t="s">
        <v>101</v>
      </c>
      <c r="BW31" s="6">
        <v>0</v>
      </c>
      <c r="BX31" s="6" t="s">
        <v>101</v>
      </c>
      <c r="BY31" s="6" t="s">
        <v>101</v>
      </c>
      <c r="BZ31" s="6">
        <v>99929</v>
      </c>
      <c r="CA31" s="6" t="s">
        <v>101</v>
      </c>
      <c r="CB31" s="6" t="s">
        <v>101</v>
      </c>
      <c r="CC31" s="6">
        <v>99968</v>
      </c>
      <c r="CD31" s="6" t="s">
        <v>101</v>
      </c>
      <c r="CE31" s="6" t="s">
        <v>101</v>
      </c>
      <c r="CF31" s="6">
        <v>99987</v>
      </c>
      <c r="CG31" s="6" t="s">
        <v>101</v>
      </c>
      <c r="CH31" s="6" t="s">
        <v>101</v>
      </c>
      <c r="CI31" s="6">
        <v>99989</v>
      </c>
      <c r="CJ31" s="6" t="s">
        <v>101</v>
      </c>
      <c r="CK31" s="6" t="s">
        <v>101</v>
      </c>
      <c r="CL31" s="6">
        <v>99993</v>
      </c>
      <c r="CM31" s="6" t="s">
        <v>101</v>
      </c>
      <c r="CN31" s="6" t="s">
        <v>101</v>
      </c>
      <c r="CO31" s="6">
        <v>99994</v>
      </c>
      <c r="CP31" s="6" t="s">
        <v>101</v>
      </c>
      <c r="CQ31" s="6" t="s">
        <v>101</v>
      </c>
    </row>
    <row r="32" spans="1:95" ht="114.95" customHeight="1" x14ac:dyDescent="0.25">
      <c r="A32" s="2" t="s">
        <v>133</v>
      </c>
      <c r="B32" s="2" t="s">
        <v>170</v>
      </c>
      <c r="C32" s="2" t="s">
        <v>171</v>
      </c>
      <c r="D32" s="2" t="s">
        <v>172</v>
      </c>
      <c r="E32" s="2" t="s">
        <v>155</v>
      </c>
      <c r="F32" s="2"/>
      <c r="G32" s="2" t="s">
        <v>100</v>
      </c>
      <c r="H32" s="3">
        <v>57.7</v>
      </c>
      <c r="I32" s="3">
        <v>150</v>
      </c>
      <c r="J32" s="2" t="s">
        <v>101</v>
      </c>
      <c r="K32" s="2" t="s">
        <v>102</v>
      </c>
      <c r="L32" s="2" t="s">
        <v>103</v>
      </c>
      <c r="M32" s="4" t="s">
        <v>101</v>
      </c>
      <c r="N32" s="2" t="s">
        <v>104</v>
      </c>
      <c r="O32" s="2" t="s">
        <v>101</v>
      </c>
      <c r="P32" s="5">
        <v>45823</v>
      </c>
      <c r="Q32" s="5">
        <v>45930</v>
      </c>
      <c r="R32" s="4" t="s">
        <v>105</v>
      </c>
      <c r="S32" s="2" t="s">
        <v>106</v>
      </c>
      <c r="T32" s="3">
        <f>SUM(IF(Y32="", 0, Y32 * Z32 * 1),IF(AB32="", 0, AB32 * AC32 * 1),IF(AE32="", 0, AE32 * AF32 * 1),IF(AH32="", 0, AH32 * AI32 * 1),IF(AK32="", 0, AK32 * AL32 * 1),IF(AN32="", 0, AN32 * AO32 * 1),IF(AQ32="", 0, AQ32 * AR32 * 1),IF(AT32="", 0, AT32 * AU32 * 1),IF(AW32="", 0, AW32 * AX32 * 1),IF(AZ32="", 0, AZ32 * BA32 * 1),IF(BC32="", 0, BC32 * BD32 * 1),IF(BF32="", 0, BF32 * BG32 * 1),IF(BI32="", 0, BI32 * BJ32 * 1),IF(BL32="", 0, BL32 * BM32 * 1),IF(BO32="", 0, BO32 * BP32 * 1),IF(BR32="", 0, BR32 * BS32 * 1),IF(BU32="", 0, BU32 * BV32 * 1),IF(BX32="", 0, BX32 * BY32 * 1),IF(CA32="", 0, CA32 * CB32 * 1),IF(CD32="", 0, CD32 * CE32 * 1),IF(CG32="", 0, CG32 * CH32 * 1),IF(CJ32="", 0, CJ32 * CK32 * 1),IF(CM32="", 0, CM32 * CN32 * 1),IF(CP32="", 0, CP32 * CQ32 * 1))</f>
        <v>0</v>
      </c>
      <c r="U32" s="2">
        <f>SUM(IF(Y32="",0,Y32*1),IF(AB32="",0,AB32*1),IF(AE32="",0,AE32*1),IF(AH32="",0,AH32*1),IF(AK32="",0,AK32*1),IF(AN32="",0,AN32*1),IF(AQ32="",0,AQ32*1),IF(AT32="",0,AT32*1),IF(AW32="",0,AW32*1),IF(AZ32="",0,AZ32*1),IF(BC32="",0,BC32*1),IF(BF32="",0,BF32*1),IF(BI32="",0,BI32*1),IF(BL32="",0,BL32*1),IF(BO32="",0,BO32*1),IF(BR32="",0,BR32*1),IF(BU32="",0,BU32*1),IF(BX32="",0,BX32*1),IF(CA32="",0,CA32*1),IF(CD32="",0,CD32*1),IF(CG32="",0,CG32*1),IF(CJ32="",0,CJ32*1),IF(CM32="",0,CM32*1),IF(CP32="",0,CP32*1))</f>
        <v>0</v>
      </c>
      <c r="V32" s="2" t="s">
        <v>101</v>
      </c>
      <c r="W32" s="2" t="s">
        <v>101</v>
      </c>
      <c r="X32" s="2" t="s">
        <v>107</v>
      </c>
      <c r="Y32" s="4" t="s">
        <v>101</v>
      </c>
      <c r="Z32" s="2">
        <v>57.7</v>
      </c>
      <c r="AA32" s="2" t="s">
        <v>108</v>
      </c>
      <c r="AB32" s="4" t="s">
        <v>101</v>
      </c>
      <c r="AC32" s="2">
        <v>57.7</v>
      </c>
      <c r="AD32" s="2" t="s">
        <v>109</v>
      </c>
      <c r="AE32" s="4" t="s">
        <v>101</v>
      </c>
      <c r="AF32" s="2">
        <v>57.7</v>
      </c>
      <c r="AG32" s="2" t="s">
        <v>110</v>
      </c>
      <c r="AH32" s="4" t="s">
        <v>101</v>
      </c>
      <c r="AI32" s="2">
        <v>57.7</v>
      </c>
      <c r="AJ32" s="2" t="s">
        <v>111</v>
      </c>
      <c r="AK32" s="4" t="s">
        <v>101</v>
      </c>
      <c r="AL32" s="2">
        <v>57.7</v>
      </c>
      <c r="AM32" s="2" t="s">
        <v>112</v>
      </c>
      <c r="AN32" s="4" t="s">
        <v>101</v>
      </c>
      <c r="AO32" s="2">
        <v>57.7</v>
      </c>
      <c r="AP32" s="2" t="s">
        <v>113</v>
      </c>
      <c r="AQ32" s="4" t="s">
        <v>101</v>
      </c>
      <c r="AR32" s="2">
        <v>57.7</v>
      </c>
      <c r="AS32" s="2" t="s">
        <v>114</v>
      </c>
      <c r="AT32" s="4" t="s">
        <v>101</v>
      </c>
      <c r="AU32" s="2">
        <v>57.7</v>
      </c>
      <c r="AV32" s="2" t="s">
        <v>115</v>
      </c>
      <c r="AW32" s="4" t="s">
        <v>101</v>
      </c>
      <c r="AX32" s="2">
        <v>57.7</v>
      </c>
      <c r="AY32" s="2" t="s">
        <v>116</v>
      </c>
      <c r="AZ32" s="4" t="s">
        <v>101</v>
      </c>
      <c r="BA32" s="2">
        <v>57.7</v>
      </c>
      <c r="BB32" s="2" t="s">
        <v>117</v>
      </c>
      <c r="BC32" s="4" t="s">
        <v>101</v>
      </c>
      <c r="BD32" s="2">
        <v>57.7</v>
      </c>
      <c r="BE32" s="2" t="s">
        <v>118</v>
      </c>
      <c r="BF32" s="4" t="s">
        <v>101</v>
      </c>
      <c r="BG32" s="2">
        <v>57.7</v>
      </c>
      <c r="BH32" s="2" t="s">
        <v>119</v>
      </c>
      <c r="BI32" s="4" t="s">
        <v>101</v>
      </c>
      <c r="BJ32" s="2">
        <v>57.7</v>
      </c>
      <c r="BK32" s="2" t="s">
        <v>120</v>
      </c>
      <c r="BL32" s="4" t="s">
        <v>101</v>
      </c>
      <c r="BM32" s="2">
        <v>57.7</v>
      </c>
      <c r="BN32" s="2" t="s">
        <v>121</v>
      </c>
      <c r="BO32" s="4" t="s">
        <v>101</v>
      </c>
      <c r="BP32" s="2">
        <v>57.7</v>
      </c>
      <c r="BQ32" s="2" t="s">
        <v>122</v>
      </c>
      <c r="BR32" s="4" t="s">
        <v>101</v>
      </c>
      <c r="BS32" s="2">
        <v>57.7</v>
      </c>
      <c r="BT32" s="2" t="s">
        <v>123</v>
      </c>
      <c r="BU32" s="4" t="s">
        <v>101</v>
      </c>
      <c r="BV32" s="2">
        <v>57.7</v>
      </c>
      <c r="BW32" s="2" t="s">
        <v>124</v>
      </c>
      <c r="BX32" s="4" t="s">
        <v>101</v>
      </c>
      <c r="BY32" s="2">
        <v>57.7</v>
      </c>
      <c r="BZ32" s="2" t="s">
        <v>125</v>
      </c>
      <c r="CA32" s="4" t="s">
        <v>101</v>
      </c>
      <c r="CB32" s="2">
        <v>57.7</v>
      </c>
      <c r="CC32" s="2" t="s">
        <v>126</v>
      </c>
      <c r="CD32" s="4" t="s">
        <v>101</v>
      </c>
      <c r="CE32" s="2">
        <v>57.7</v>
      </c>
      <c r="CF32" s="2" t="s">
        <v>127</v>
      </c>
      <c r="CG32" s="4" t="s">
        <v>101</v>
      </c>
      <c r="CH32" s="2">
        <v>57.7</v>
      </c>
      <c r="CI32" s="2" t="s">
        <v>128</v>
      </c>
      <c r="CJ32" s="4" t="s">
        <v>101</v>
      </c>
      <c r="CK32" s="2">
        <v>57.7</v>
      </c>
      <c r="CL32" s="2" t="s">
        <v>129</v>
      </c>
      <c r="CM32" s="4" t="s">
        <v>101</v>
      </c>
      <c r="CN32" s="2">
        <v>57.7</v>
      </c>
      <c r="CO32" s="2" t="s">
        <v>130</v>
      </c>
      <c r="CP32" s="4" t="s">
        <v>101</v>
      </c>
      <c r="CQ32" s="2">
        <v>57.7</v>
      </c>
    </row>
    <row r="33" spans="1:95" ht="15.95" customHeight="1" x14ac:dyDescent="0.25">
      <c r="A33" s="6" t="s">
        <v>101</v>
      </c>
      <c r="B33" s="6" t="s">
        <v>101</v>
      </c>
      <c r="C33" s="6" t="s">
        <v>101</v>
      </c>
      <c r="D33" s="6" t="s">
        <v>101</v>
      </c>
      <c r="E33" s="6" t="s">
        <v>101</v>
      </c>
      <c r="F33" s="6" t="s">
        <v>101</v>
      </c>
      <c r="G33" s="6" t="s">
        <v>101</v>
      </c>
      <c r="H33" s="6" t="s">
        <v>101</v>
      </c>
      <c r="I33" s="6" t="s">
        <v>101</v>
      </c>
      <c r="J33" s="6" t="s">
        <v>101</v>
      </c>
      <c r="K33" s="6" t="s">
        <v>101</v>
      </c>
      <c r="L33" s="6" t="s">
        <v>101</v>
      </c>
      <c r="M33" s="6" t="s">
        <v>101</v>
      </c>
      <c r="N33" s="6" t="s">
        <v>101</v>
      </c>
      <c r="O33" s="6" t="s">
        <v>101</v>
      </c>
      <c r="P33" s="6" t="s">
        <v>101</v>
      </c>
      <c r="Q33" s="6" t="s">
        <v>101</v>
      </c>
      <c r="R33" s="6" t="s">
        <v>101</v>
      </c>
      <c r="S33" s="6" t="s">
        <v>101</v>
      </c>
      <c r="T33" s="6" t="s">
        <v>101</v>
      </c>
      <c r="U33" s="6" t="s">
        <v>101</v>
      </c>
      <c r="V33" s="6" t="s">
        <v>131</v>
      </c>
      <c r="W33" s="6" t="s">
        <v>132</v>
      </c>
      <c r="X33" s="6">
        <v>99987</v>
      </c>
      <c r="Y33" s="6" t="s">
        <v>101</v>
      </c>
      <c r="Z33" s="6" t="s">
        <v>101</v>
      </c>
      <c r="AA33" s="6">
        <v>0</v>
      </c>
      <c r="AB33" s="6" t="s">
        <v>101</v>
      </c>
      <c r="AC33" s="6" t="s">
        <v>101</v>
      </c>
      <c r="AD33" s="6">
        <v>99986</v>
      </c>
      <c r="AE33" s="6" t="s">
        <v>101</v>
      </c>
      <c r="AF33" s="6" t="s">
        <v>101</v>
      </c>
      <c r="AG33" s="6">
        <v>0</v>
      </c>
      <c r="AH33" s="6" t="s">
        <v>101</v>
      </c>
      <c r="AI33" s="6" t="s">
        <v>101</v>
      </c>
      <c r="AJ33" s="6">
        <v>99965</v>
      </c>
      <c r="AK33" s="6" t="s">
        <v>101</v>
      </c>
      <c r="AL33" s="6" t="s">
        <v>101</v>
      </c>
      <c r="AM33" s="6">
        <v>0</v>
      </c>
      <c r="AN33" s="6" t="s">
        <v>101</v>
      </c>
      <c r="AO33" s="6" t="s">
        <v>101</v>
      </c>
      <c r="AP33" s="6">
        <v>99968</v>
      </c>
      <c r="AQ33" s="6" t="s">
        <v>101</v>
      </c>
      <c r="AR33" s="6" t="s">
        <v>101</v>
      </c>
      <c r="AS33" s="6">
        <v>99999</v>
      </c>
      <c r="AT33" s="6" t="s">
        <v>101</v>
      </c>
      <c r="AU33" s="6" t="s">
        <v>101</v>
      </c>
      <c r="AV33" s="6">
        <v>99950</v>
      </c>
      <c r="AW33" s="6" t="s">
        <v>101</v>
      </c>
      <c r="AX33" s="6" t="s">
        <v>101</v>
      </c>
      <c r="AY33" s="6">
        <v>0</v>
      </c>
      <c r="AZ33" s="6" t="s">
        <v>101</v>
      </c>
      <c r="BA33" s="6" t="s">
        <v>101</v>
      </c>
      <c r="BB33" s="6">
        <v>99901</v>
      </c>
      <c r="BC33" s="6" t="s">
        <v>101</v>
      </c>
      <c r="BD33" s="6" t="s">
        <v>101</v>
      </c>
      <c r="BE33" s="6">
        <v>0</v>
      </c>
      <c r="BF33" s="6" t="s">
        <v>101</v>
      </c>
      <c r="BG33" s="6" t="s">
        <v>101</v>
      </c>
      <c r="BH33" s="6">
        <v>99851</v>
      </c>
      <c r="BI33" s="6" t="s">
        <v>101</v>
      </c>
      <c r="BJ33" s="6" t="s">
        <v>101</v>
      </c>
      <c r="BK33" s="6">
        <v>0</v>
      </c>
      <c r="BL33" s="6" t="s">
        <v>101</v>
      </c>
      <c r="BM33" s="6" t="s">
        <v>101</v>
      </c>
      <c r="BN33" s="6">
        <v>99824</v>
      </c>
      <c r="BO33" s="6" t="s">
        <v>101</v>
      </c>
      <c r="BP33" s="6" t="s">
        <v>101</v>
      </c>
      <c r="BQ33" s="6">
        <v>0</v>
      </c>
      <c r="BR33" s="6" t="s">
        <v>101</v>
      </c>
      <c r="BS33" s="6" t="s">
        <v>101</v>
      </c>
      <c r="BT33" s="6">
        <v>99843</v>
      </c>
      <c r="BU33" s="6" t="s">
        <v>101</v>
      </c>
      <c r="BV33" s="6" t="s">
        <v>101</v>
      </c>
      <c r="BW33" s="6">
        <v>0</v>
      </c>
      <c r="BX33" s="6" t="s">
        <v>101</v>
      </c>
      <c r="BY33" s="6" t="s">
        <v>101</v>
      </c>
      <c r="BZ33" s="6">
        <v>99896</v>
      </c>
      <c r="CA33" s="6" t="s">
        <v>101</v>
      </c>
      <c r="CB33" s="6" t="s">
        <v>101</v>
      </c>
      <c r="CC33" s="6">
        <v>99934</v>
      </c>
      <c r="CD33" s="6" t="s">
        <v>101</v>
      </c>
      <c r="CE33" s="6" t="s">
        <v>101</v>
      </c>
      <c r="CF33" s="6">
        <v>99959</v>
      </c>
      <c r="CG33" s="6" t="s">
        <v>101</v>
      </c>
      <c r="CH33" s="6" t="s">
        <v>101</v>
      </c>
      <c r="CI33" s="6">
        <v>99976</v>
      </c>
      <c r="CJ33" s="6" t="s">
        <v>101</v>
      </c>
      <c r="CK33" s="6" t="s">
        <v>101</v>
      </c>
      <c r="CL33" s="6">
        <v>99987</v>
      </c>
      <c r="CM33" s="6" t="s">
        <v>101</v>
      </c>
      <c r="CN33" s="6" t="s">
        <v>101</v>
      </c>
      <c r="CO33" s="6">
        <v>99993</v>
      </c>
      <c r="CP33" s="6" t="s">
        <v>101</v>
      </c>
      <c r="CQ33" s="6" t="s">
        <v>101</v>
      </c>
    </row>
    <row r="34" spans="1:95" ht="114.95" customHeight="1" x14ac:dyDescent="0.25">
      <c r="A34" s="2" t="s">
        <v>133</v>
      </c>
      <c r="B34" s="2" t="s">
        <v>173</v>
      </c>
      <c r="C34" s="2" t="s">
        <v>171</v>
      </c>
      <c r="D34" s="2" t="s">
        <v>174</v>
      </c>
      <c r="E34" s="2" t="s">
        <v>155</v>
      </c>
      <c r="F34" s="2"/>
      <c r="G34" s="2" t="s">
        <v>100</v>
      </c>
      <c r="H34" s="3">
        <v>57.7</v>
      </c>
      <c r="I34" s="3">
        <v>150</v>
      </c>
      <c r="J34" s="2" t="s">
        <v>101</v>
      </c>
      <c r="K34" s="2" t="s">
        <v>102</v>
      </c>
      <c r="L34" s="2" t="s">
        <v>103</v>
      </c>
      <c r="M34" s="4" t="s">
        <v>101</v>
      </c>
      <c r="N34" s="2" t="s">
        <v>104</v>
      </c>
      <c r="O34" s="2" t="s">
        <v>101</v>
      </c>
      <c r="P34" s="5">
        <v>45823</v>
      </c>
      <c r="Q34" s="5">
        <v>45930</v>
      </c>
      <c r="R34" s="4" t="s">
        <v>105</v>
      </c>
      <c r="S34" s="2" t="s">
        <v>106</v>
      </c>
      <c r="T34" s="3">
        <f>SUM(IF(Y34="", 0, Y34 * Z34 * 1),IF(AB34="", 0, AB34 * AC34 * 1),IF(AE34="", 0, AE34 * AF34 * 1),IF(AH34="", 0, AH34 * AI34 * 1),IF(AK34="", 0, AK34 * AL34 * 1),IF(AN34="", 0, AN34 * AO34 * 1),IF(AQ34="", 0, AQ34 * AR34 * 1),IF(AT34="", 0, AT34 * AU34 * 1),IF(AW34="", 0, AW34 * AX34 * 1),IF(AZ34="", 0, AZ34 * BA34 * 1),IF(BC34="", 0, BC34 * BD34 * 1),IF(BF34="", 0, BF34 * BG34 * 1),IF(BI34="", 0, BI34 * BJ34 * 1),IF(BL34="", 0, BL34 * BM34 * 1),IF(BO34="", 0, BO34 * BP34 * 1),IF(BR34="", 0, BR34 * BS34 * 1),IF(BU34="", 0, BU34 * BV34 * 1),IF(BX34="", 0, BX34 * BY34 * 1),IF(CA34="", 0, CA34 * CB34 * 1),IF(CD34="", 0, CD34 * CE34 * 1),IF(CG34="", 0, CG34 * CH34 * 1),IF(CJ34="", 0, CJ34 * CK34 * 1),IF(CM34="", 0, CM34 * CN34 * 1),IF(CP34="", 0, CP34 * CQ34 * 1))</f>
        <v>0</v>
      </c>
      <c r="U34" s="2">
        <f>SUM(IF(Y34="",0,Y34*1),IF(AB34="",0,AB34*1),IF(AE34="",0,AE34*1),IF(AH34="",0,AH34*1),IF(AK34="",0,AK34*1),IF(AN34="",0,AN34*1),IF(AQ34="",0,AQ34*1),IF(AT34="",0,AT34*1),IF(AW34="",0,AW34*1),IF(AZ34="",0,AZ34*1),IF(BC34="",0,BC34*1),IF(BF34="",0,BF34*1),IF(BI34="",0,BI34*1),IF(BL34="",0,BL34*1),IF(BO34="",0,BO34*1),IF(BR34="",0,BR34*1),IF(BU34="",0,BU34*1),IF(BX34="",0,BX34*1),IF(CA34="",0,CA34*1),IF(CD34="",0,CD34*1),IF(CG34="",0,CG34*1),IF(CJ34="",0,CJ34*1),IF(CM34="",0,CM34*1),IF(CP34="",0,CP34*1))</f>
        <v>0</v>
      </c>
      <c r="V34" s="2" t="s">
        <v>101</v>
      </c>
      <c r="W34" s="2" t="s">
        <v>101</v>
      </c>
      <c r="X34" s="2" t="s">
        <v>107</v>
      </c>
      <c r="Y34" s="4" t="s">
        <v>101</v>
      </c>
      <c r="Z34" s="2">
        <v>57.7</v>
      </c>
      <c r="AA34" s="2" t="s">
        <v>108</v>
      </c>
      <c r="AB34" s="4" t="s">
        <v>101</v>
      </c>
      <c r="AC34" s="2">
        <v>57.7</v>
      </c>
      <c r="AD34" s="2" t="s">
        <v>109</v>
      </c>
      <c r="AE34" s="4" t="s">
        <v>101</v>
      </c>
      <c r="AF34" s="2">
        <v>57.7</v>
      </c>
      <c r="AG34" s="2" t="s">
        <v>110</v>
      </c>
      <c r="AH34" s="4" t="s">
        <v>101</v>
      </c>
      <c r="AI34" s="2">
        <v>57.7</v>
      </c>
      <c r="AJ34" s="2" t="s">
        <v>111</v>
      </c>
      <c r="AK34" s="4" t="s">
        <v>101</v>
      </c>
      <c r="AL34" s="2">
        <v>57.7</v>
      </c>
      <c r="AM34" s="2" t="s">
        <v>112</v>
      </c>
      <c r="AN34" s="4" t="s">
        <v>101</v>
      </c>
      <c r="AO34" s="2">
        <v>57.7</v>
      </c>
      <c r="AP34" s="2" t="s">
        <v>113</v>
      </c>
      <c r="AQ34" s="4" t="s">
        <v>101</v>
      </c>
      <c r="AR34" s="2">
        <v>57.7</v>
      </c>
      <c r="AS34" s="2" t="s">
        <v>114</v>
      </c>
      <c r="AT34" s="4" t="s">
        <v>101</v>
      </c>
      <c r="AU34" s="2">
        <v>57.7</v>
      </c>
      <c r="AV34" s="2" t="s">
        <v>115</v>
      </c>
      <c r="AW34" s="4" t="s">
        <v>101</v>
      </c>
      <c r="AX34" s="2">
        <v>57.7</v>
      </c>
      <c r="AY34" s="2" t="s">
        <v>116</v>
      </c>
      <c r="AZ34" s="4" t="s">
        <v>101</v>
      </c>
      <c r="BA34" s="2">
        <v>57.7</v>
      </c>
      <c r="BB34" s="2" t="s">
        <v>117</v>
      </c>
      <c r="BC34" s="4" t="s">
        <v>101</v>
      </c>
      <c r="BD34" s="2">
        <v>57.7</v>
      </c>
      <c r="BE34" s="2" t="s">
        <v>118</v>
      </c>
      <c r="BF34" s="4" t="s">
        <v>101</v>
      </c>
      <c r="BG34" s="2">
        <v>57.7</v>
      </c>
      <c r="BH34" s="2" t="s">
        <v>119</v>
      </c>
      <c r="BI34" s="4" t="s">
        <v>101</v>
      </c>
      <c r="BJ34" s="2">
        <v>57.7</v>
      </c>
      <c r="BK34" s="2" t="s">
        <v>120</v>
      </c>
      <c r="BL34" s="4" t="s">
        <v>101</v>
      </c>
      <c r="BM34" s="2">
        <v>57.7</v>
      </c>
      <c r="BN34" s="2" t="s">
        <v>121</v>
      </c>
      <c r="BO34" s="4" t="s">
        <v>101</v>
      </c>
      <c r="BP34" s="2">
        <v>57.7</v>
      </c>
      <c r="BQ34" s="2" t="s">
        <v>122</v>
      </c>
      <c r="BR34" s="4" t="s">
        <v>101</v>
      </c>
      <c r="BS34" s="2">
        <v>57.7</v>
      </c>
      <c r="BT34" s="2" t="s">
        <v>123</v>
      </c>
      <c r="BU34" s="4" t="s">
        <v>101</v>
      </c>
      <c r="BV34" s="2">
        <v>57.7</v>
      </c>
      <c r="BW34" s="2" t="s">
        <v>124</v>
      </c>
      <c r="BX34" s="4" t="s">
        <v>101</v>
      </c>
      <c r="BY34" s="2">
        <v>57.7</v>
      </c>
      <c r="BZ34" s="2" t="s">
        <v>125</v>
      </c>
      <c r="CA34" s="4" t="s">
        <v>101</v>
      </c>
      <c r="CB34" s="2">
        <v>57.7</v>
      </c>
      <c r="CC34" s="2" t="s">
        <v>126</v>
      </c>
      <c r="CD34" s="4" t="s">
        <v>101</v>
      </c>
      <c r="CE34" s="2">
        <v>57.7</v>
      </c>
      <c r="CF34" s="2" t="s">
        <v>127</v>
      </c>
      <c r="CG34" s="4" t="s">
        <v>101</v>
      </c>
      <c r="CH34" s="2">
        <v>57.7</v>
      </c>
      <c r="CI34" s="2" t="s">
        <v>128</v>
      </c>
      <c r="CJ34" s="4" t="s">
        <v>101</v>
      </c>
      <c r="CK34" s="2">
        <v>57.7</v>
      </c>
      <c r="CL34" s="2" t="s">
        <v>129</v>
      </c>
      <c r="CM34" s="4" t="s">
        <v>101</v>
      </c>
      <c r="CN34" s="2">
        <v>57.7</v>
      </c>
      <c r="CO34" s="2" t="s">
        <v>130</v>
      </c>
      <c r="CP34" s="4" t="s">
        <v>101</v>
      </c>
      <c r="CQ34" s="2">
        <v>57.7</v>
      </c>
    </row>
    <row r="35" spans="1:95" ht="15.95" customHeight="1" x14ac:dyDescent="0.25">
      <c r="A35" s="6" t="s">
        <v>101</v>
      </c>
      <c r="B35" s="6" t="s">
        <v>101</v>
      </c>
      <c r="C35" s="6" t="s">
        <v>101</v>
      </c>
      <c r="D35" s="6" t="s">
        <v>101</v>
      </c>
      <c r="E35" s="6" t="s">
        <v>101</v>
      </c>
      <c r="F35" s="6" t="s">
        <v>101</v>
      </c>
      <c r="G35" s="6" t="s">
        <v>101</v>
      </c>
      <c r="H35" s="6" t="s">
        <v>101</v>
      </c>
      <c r="I35" s="6" t="s">
        <v>101</v>
      </c>
      <c r="J35" s="6" t="s">
        <v>101</v>
      </c>
      <c r="K35" s="6" t="s">
        <v>101</v>
      </c>
      <c r="L35" s="6" t="s">
        <v>101</v>
      </c>
      <c r="M35" s="6" t="s">
        <v>101</v>
      </c>
      <c r="N35" s="6" t="s">
        <v>101</v>
      </c>
      <c r="O35" s="6" t="s">
        <v>101</v>
      </c>
      <c r="P35" s="6" t="s">
        <v>101</v>
      </c>
      <c r="Q35" s="6" t="s">
        <v>101</v>
      </c>
      <c r="R35" s="6" t="s">
        <v>101</v>
      </c>
      <c r="S35" s="6" t="s">
        <v>101</v>
      </c>
      <c r="T35" s="6" t="s">
        <v>101</v>
      </c>
      <c r="U35" s="6" t="s">
        <v>101</v>
      </c>
      <c r="V35" s="6" t="s">
        <v>131</v>
      </c>
      <c r="W35" s="6" t="s">
        <v>132</v>
      </c>
      <c r="X35" s="6">
        <v>99988</v>
      </c>
      <c r="Y35" s="6" t="s">
        <v>101</v>
      </c>
      <c r="Z35" s="6" t="s">
        <v>101</v>
      </c>
      <c r="AA35" s="6">
        <v>0</v>
      </c>
      <c r="AB35" s="6" t="s">
        <v>101</v>
      </c>
      <c r="AC35" s="6" t="s">
        <v>101</v>
      </c>
      <c r="AD35" s="6">
        <v>99989</v>
      </c>
      <c r="AE35" s="6" t="s">
        <v>101</v>
      </c>
      <c r="AF35" s="6" t="s">
        <v>101</v>
      </c>
      <c r="AG35" s="6">
        <v>0</v>
      </c>
      <c r="AH35" s="6" t="s">
        <v>101</v>
      </c>
      <c r="AI35" s="6" t="s">
        <v>101</v>
      </c>
      <c r="AJ35" s="6">
        <v>99972</v>
      </c>
      <c r="AK35" s="6" t="s">
        <v>101</v>
      </c>
      <c r="AL35" s="6" t="s">
        <v>101</v>
      </c>
      <c r="AM35" s="6">
        <v>0</v>
      </c>
      <c r="AN35" s="6" t="s">
        <v>101</v>
      </c>
      <c r="AO35" s="6" t="s">
        <v>101</v>
      </c>
      <c r="AP35" s="6">
        <v>99974</v>
      </c>
      <c r="AQ35" s="6" t="s">
        <v>101</v>
      </c>
      <c r="AR35" s="6" t="s">
        <v>101</v>
      </c>
      <c r="AS35" s="6">
        <v>99999</v>
      </c>
      <c r="AT35" s="6" t="s">
        <v>101</v>
      </c>
      <c r="AU35" s="6" t="s">
        <v>101</v>
      </c>
      <c r="AV35" s="6">
        <v>99957</v>
      </c>
      <c r="AW35" s="6" t="s">
        <v>101</v>
      </c>
      <c r="AX35" s="6" t="s">
        <v>101</v>
      </c>
      <c r="AY35" s="6">
        <v>0</v>
      </c>
      <c r="AZ35" s="6" t="s">
        <v>101</v>
      </c>
      <c r="BA35" s="6" t="s">
        <v>101</v>
      </c>
      <c r="BB35" s="6">
        <v>99872</v>
      </c>
      <c r="BC35" s="6" t="s">
        <v>101</v>
      </c>
      <c r="BD35" s="6" t="s">
        <v>101</v>
      </c>
      <c r="BE35" s="6">
        <v>0</v>
      </c>
      <c r="BF35" s="6" t="s">
        <v>101</v>
      </c>
      <c r="BG35" s="6" t="s">
        <v>101</v>
      </c>
      <c r="BH35" s="6">
        <v>99765</v>
      </c>
      <c r="BI35" s="6" t="s">
        <v>101</v>
      </c>
      <c r="BJ35" s="6" t="s">
        <v>101</v>
      </c>
      <c r="BK35" s="6">
        <v>0</v>
      </c>
      <c r="BL35" s="6" t="s">
        <v>101</v>
      </c>
      <c r="BM35" s="6" t="s">
        <v>101</v>
      </c>
      <c r="BN35" s="6">
        <v>99681</v>
      </c>
      <c r="BO35" s="6" t="s">
        <v>101</v>
      </c>
      <c r="BP35" s="6" t="s">
        <v>101</v>
      </c>
      <c r="BQ35" s="6">
        <v>0</v>
      </c>
      <c r="BR35" s="6" t="s">
        <v>101</v>
      </c>
      <c r="BS35" s="6" t="s">
        <v>101</v>
      </c>
      <c r="BT35" s="6">
        <v>99698</v>
      </c>
      <c r="BU35" s="6" t="s">
        <v>101</v>
      </c>
      <c r="BV35" s="6" t="s">
        <v>101</v>
      </c>
      <c r="BW35" s="6">
        <v>0</v>
      </c>
      <c r="BX35" s="6" t="s">
        <v>101</v>
      </c>
      <c r="BY35" s="6" t="s">
        <v>101</v>
      </c>
      <c r="BZ35" s="6">
        <v>99812</v>
      </c>
      <c r="CA35" s="6" t="s">
        <v>101</v>
      </c>
      <c r="CB35" s="6" t="s">
        <v>101</v>
      </c>
      <c r="CC35" s="6">
        <v>99904</v>
      </c>
      <c r="CD35" s="6" t="s">
        <v>101</v>
      </c>
      <c r="CE35" s="6" t="s">
        <v>101</v>
      </c>
      <c r="CF35" s="6">
        <v>99964</v>
      </c>
      <c r="CG35" s="6" t="s">
        <v>101</v>
      </c>
      <c r="CH35" s="6" t="s">
        <v>101</v>
      </c>
      <c r="CI35" s="6">
        <v>99979</v>
      </c>
      <c r="CJ35" s="6" t="s">
        <v>101</v>
      </c>
      <c r="CK35" s="6" t="s">
        <v>101</v>
      </c>
      <c r="CL35" s="6">
        <v>99988</v>
      </c>
      <c r="CM35" s="6" t="s">
        <v>101</v>
      </c>
      <c r="CN35" s="6" t="s">
        <v>101</v>
      </c>
      <c r="CO35" s="6">
        <v>99993</v>
      </c>
      <c r="CP35" s="6" t="s">
        <v>101</v>
      </c>
      <c r="CQ35" s="6" t="s">
        <v>101</v>
      </c>
    </row>
    <row r="36" spans="1:95" ht="114.95" customHeight="1" x14ac:dyDescent="0.25">
      <c r="A36" s="2" t="s">
        <v>133</v>
      </c>
      <c r="B36" s="2" t="s">
        <v>175</v>
      </c>
      <c r="C36" s="2" t="s">
        <v>171</v>
      </c>
      <c r="D36" s="2" t="s">
        <v>176</v>
      </c>
      <c r="E36" s="2" t="s">
        <v>155</v>
      </c>
      <c r="F36" s="2"/>
      <c r="G36" s="2" t="s">
        <v>100</v>
      </c>
      <c r="H36" s="3">
        <v>57.7</v>
      </c>
      <c r="I36" s="3">
        <v>150</v>
      </c>
      <c r="J36" s="2" t="s">
        <v>101</v>
      </c>
      <c r="K36" s="2" t="s">
        <v>102</v>
      </c>
      <c r="L36" s="2" t="s">
        <v>103</v>
      </c>
      <c r="M36" s="4" t="s">
        <v>101</v>
      </c>
      <c r="N36" s="2" t="s">
        <v>104</v>
      </c>
      <c r="O36" s="2" t="s">
        <v>101</v>
      </c>
      <c r="P36" s="5">
        <v>45823</v>
      </c>
      <c r="Q36" s="5">
        <v>45930</v>
      </c>
      <c r="R36" s="4" t="s">
        <v>105</v>
      </c>
      <c r="S36" s="2" t="s">
        <v>106</v>
      </c>
      <c r="T36" s="3">
        <f>SUM(IF(Y36="", 0, Y36 * Z36 * 1),IF(AB36="", 0, AB36 * AC36 * 1),IF(AE36="", 0, AE36 * AF36 * 1),IF(AH36="", 0, AH36 * AI36 * 1),IF(AK36="", 0, AK36 * AL36 * 1),IF(AN36="", 0, AN36 * AO36 * 1),IF(AQ36="", 0, AQ36 * AR36 * 1),IF(AT36="", 0, AT36 * AU36 * 1),IF(AW36="", 0, AW36 * AX36 * 1),IF(AZ36="", 0, AZ36 * BA36 * 1),IF(BC36="", 0, BC36 * BD36 * 1),IF(BF36="", 0, BF36 * BG36 * 1),IF(BI36="", 0, BI36 * BJ36 * 1),IF(BL36="", 0, BL36 * BM36 * 1),IF(BO36="", 0, BO36 * BP36 * 1),IF(BR36="", 0, BR36 * BS36 * 1),IF(BU36="", 0, BU36 * BV36 * 1),IF(BX36="", 0, BX36 * BY36 * 1),IF(CA36="", 0, CA36 * CB36 * 1),IF(CD36="", 0, CD36 * CE36 * 1),IF(CG36="", 0, CG36 * CH36 * 1),IF(CJ36="", 0, CJ36 * CK36 * 1),IF(CM36="", 0, CM36 * CN36 * 1),IF(CP36="", 0, CP36 * CQ36 * 1))</f>
        <v>0</v>
      </c>
      <c r="U36" s="2">
        <f>SUM(IF(Y36="",0,Y36*1),IF(AB36="",0,AB36*1),IF(AE36="",0,AE36*1),IF(AH36="",0,AH36*1),IF(AK36="",0,AK36*1),IF(AN36="",0,AN36*1),IF(AQ36="",0,AQ36*1),IF(AT36="",0,AT36*1),IF(AW36="",0,AW36*1),IF(AZ36="",0,AZ36*1),IF(BC36="",0,BC36*1),IF(BF36="",0,BF36*1),IF(BI36="",0,BI36*1),IF(BL36="",0,BL36*1),IF(BO36="",0,BO36*1),IF(BR36="",0,BR36*1),IF(BU36="",0,BU36*1),IF(BX36="",0,BX36*1),IF(CA36="",0,CA36*1),IF(CD36="",0,CD36*1),IF(CG36="",0,CG36*1),IF(CJ36="",0,CJ36*1),IF(CM36="",0,CM36*1),IF(CP36="",0,CP36*1))</f>
        <v>0</v>
      </c>
      <c r="V36" s="2" t="s">
        <v>101</v>
      </c>
      <c r="W36" s="2" t="s">
        <v>101</v>
      </c>
      <c r="X36" s="2" t="s">
        <v>107</v>
      </c>
      <c r="Y36" s="4" t="s">
        <v>101</v>
      </c>
      <c r="Z36" s="2">
        <v>57.7</v>
      </c>
      <c r="AA36" s="2" t="s">
        <v>108</v>
      </c>
      <c r="AB36" s="4" t="s">
        <v>101</v>
      </c>
      <c r="AC36" s="2">
        <v>57.7</v>
      </c>
      <c r="AD36" s="2" t="s">
        <v>109</v>
      </c>
      <c r="AE36" s="4" t="s">
        <v>101</v>
      </c>
      <c r="AF36" s="2">
        <v>57.7</v>
      </c>
      <c r="AG36" s="2" t="s">
        <v>110</v>
      </c>
      <c r="AH36" s="4" t="s">
        <v>101</v>
      </c>
      <c r="AI36" s="2">
        <v>57.7</v>
      </c>
      <c r="AJ36" s="2" t="s">
        <v>111</v>
      </c>
      <c r="AK36" s="4" t="s">
        <v>101</v>
      </c>
      <c r="AL36" s="2">
        <v>57.7</v>
      </c>
      <c r="AM36" s="2" t="s">
        <v>112</v>
      </c>
      <c r="AN36" s="4" t="s">
        <v>101</v>
      </c>
      <c r="AO36" s="2">
        <v>57.7</v>
      </c>
      <c r="AP36" s="2" t="s">
        <v>113</v>
      </c>
      <c r="AQ36" s="4" t="s">
        <v>101</v>
      </c>
      <c r="AR36" s="2">
        <v>57.7</v>
      </c>
      <c r="AS36" s="2" t="s">
        <v>114</v>
      </c>
      <c r="AT36" s="4" t="s">
        <v>101</v>
      </c>
      <c r="AU36" s="2">
        <v>57.7</v>
      </c>
      <c r="AV36" s="2" t="s">
        <v>115</v>
      </c>
      <c r="AW36" s="4" t="s">
        <v>101</v>
      </c>
      <c r="AX36" s="2">
        <v>57.7</v>
      </c>
      <c r="AY36" s="2" t="s">
        <v>116</v>
      </c>
      <c r="AZ36" s="4" t="s">
        <v>101</v>
      </c>
      <c r="BA36" s="2">
        <v>57.7</v>
      </c>
      <c r="BB36" s="2" t="s">
        <v>117</v>
      </c>
      <c r="BC36" s="4" t="s">
        <v>101</v>
      </c>
      <c r="BD36" s="2">
        <v>57.7</v>
      </c>
      <c r="BE36" s="2" t="s">
        <v>118</v>
      </c>
      <c r="BF36" s="4" t="s">
        <v>101</v>
      </c>
      <c r="BG36" s="2">
        <v>57.7</v>
      </c>
      <c r="BH36" s="2" t="s">
        <v>119</v>
      </c>
      <c r="BI36" s="4" t="s">
        <v>101</v>
      </c>
      <c r="BJ36" s="2">
        <v>57.7</v>
      </c>
      <c r="BK36" s="2" t="s">
        <v>120</v>
      </c>
      <c r="BL36" s="4" t="s">
        <v>101</v>
      </c>
      <c r="BM36" s="2">
        <v>57.7</v>
      </c>
      <c r="BN36" s="2" t="s">
        <v>121</v>
      </c>
      <c r="BO36" s="4" t="s">
        <v>101</v>
      </c>
      <c r="BP36" s="2">
        <v>57.7</v>
      </c>
      <c r="BQ36" s="2" t="s">
        <v>122</v>
      </c>
      <c r="BR36" s="4" t="s">
        <v>101</v>
      </c>
      <c r="BS36" s="2">
        <v>57.7</v>
      </c>
      <c r="BT36" s="2" t="s">
        <v>123</v>
      </c>
      <c r="BU36" s="4" t="s">
        <v>101</v>
      </c>
      <c r="BV36" s="2">
        <v>57.7</v>
      </c>
      <c r="BW36" s="2" t="s">
        <v>124</v>
      </c>
      <c r="BX36" s="4" t="s">
        <v>101</v>
      </c>
      <c r="BY36" s="2">
        <v>57.7</v>
      </c>
      <c r="BZ36" s="2" t="s">
        <v>125</v>
      </c>
      <c r="CA36" s="4" t="s">
        <v>101</v>
      </c>
      <c r="CB36" s="2">
        <v>57.7</v>
      </c>
      <c r="CC36" s="2" t="s">
        <v>126</v>
      </c>
      <c r="CD36" s="4" t="s">
        <v>101</v>
      </c>
      <c r="CE36" s="2">
        <v>57.7</v>
      </c>
      <c r="CF36" s="2" t="s">
        <v>127</v>
      </c>
      <c r="CG36" s="4" t="s">
        <v>101</v>
      </c>
      <c r="CH36" s="2">
        <v>57.7</v>
      </c>
      <c r="CI36" s="2" t="s">
        <v>128</v>
      </c>
      <c r="CJ36" s="4" t="s">
        <v>101</v>
      </c>
      <c r="CK36" s="2">
        <v>57.7</v>
      </c>
      <c r="CL36" s="2" t="s">
        <v>129</v>
      </c>
      <c r="CM36" s="4" t="s">
        <v>101</v>
      </c>
      <c r="CN36" s="2">
        <v>57.7</v>
      </c>
      <c r="CO36" s="2" t="s">
        <v>130</v>
      </c>
      <c r="CP36" s="4" t="s">
        <v>101</v>
      </c>
      <c r="CQ36" s="2">
        <v>57.7</v>
      </c>
    </row>
    <row r="37" spans="1:95" ht="15.95" customHeight="1" x14ac:dyDescent="0.25">
      <c r="A37" s="6" t="s">
        <v>101</v>
      </c>
      <c r="B37" s="6" t="s">
        <v>101</v>
      </c>
      <c r="C37" s="6" t="s">
        <v>101</v>
      </c>
      <c r="D37" s="6" t="s">
        <v>101</v>
      </c>
      <c r="E37" s="6" t="s">
        <v>101</v>
      </c>
      <c r="F37" s="6" t="s">
        <v>101</v>
      </c>
      <c r="G37" s="6" t="s">
        <v>101</v>
      </c>
      <c r="H37" s="6" t="s">
        <v>101</v>
      </c>
      <c r="I37" s="6" t="s">
        <v>101</v>
      </c>
      <c r="J37" s="6" t="s">
        <v>101</v>
      </c>
      <c r="K37" s="6" t="s">
        <v>101</v>
      </c>
      <c r="L37" s="6" t="s">
        <v>101</v>
      </c>
      <c r="M37" s="6" t="s">
        <v>101</v>
      </c>
      <c r="N37" s="6" t="s">
        <v>101</v>
      </c>
      <c r="O37" s="6" t="s">
        <v>101</v>
      </c>
      <c r="P37" s="6" t="s">
        <v>101</v>
      </c>
      <c r="Q37" s="6" t="s">
        <v>101</v>
      </c>
      <c r="R37" s="6" t="s">
        <v>101</v>
      </c>
      <c r="S37" s="6" t="s">
        <v>101</v>
      </c>
      <c r="T37" s="6" t="s">
        <v>101</v>
      </c>
      <c r="U37" s="6" t="s">
        <v>101</v>
      </c>
      <c r="V37" s="6" t="s">
        <v>131</v>
      </c>
      <c r="W37" s="6" t="s">
        <v>132</v>
      </c>
      <c r="X37" s="6">
        <v>99961</v>
      </c>
      <c r="Y37" s="6" t="s">
        <v>101</v>
      </c>
      <c r="Z37" s="6" t="s">
        <v>101</v>
      </c>
      <c r="AA37" s="6">
        <v>0</v>
      </c>
      <c r="AB37" s="6" t="s">
        <v>101</v>
      </c>
      <c r="AC37" s="6" t="s">
        <v>101</v>
      </c>
      <c r="AD37" s="6">
        <v>99953</v>
      </c>
      <c r="AE37" s="6" t="s">
        <v>101</v>
      </c>
      <c r="AF37" s="6" t="s">
        <v>101</v>
      </c>
      <c r="AG37" s="6">
        <v>0</v>
      </c>
      <c r="AH37" s="6" t="s">
        <v>101</v>
      </c>
      <c r="AI37" s="6" t="s">
        <v>101</v>
      </c>
      <c r="AJ37" s="6">
        <v>99891</v>
      </c>
      <c r="AK37" s="6" t="s">
        <v>101</v>
      </c>
      <c r="AL37" s="6" t="s">
        <v>101</v>
      </c>
      <c r="AM37" s="6">
        <v>0</v>
      </c>
      <c r="AN37" s="6" t="s">
        <v>101</v>
      </c>
      <c r="AO37" s="6" t="s">
        <v>101</v>
      </c>
      <c r="AP37" s="6">
        <v>99889</v>
      </c>
      <c r="AQ37" s="6" t="s">
        <v>101</v>
      </c>
      <c r="AR37" s="6" t="s">
        <v>101</v>
      </c>
      <c r="AS37" s="6">
        <v>99999</v>
      </c>
      <c r="AT37" s="6" t="s">
        <v>101</v>
      </c>
      <c r="AU37" s="6" t="s">
        <v>101</v>
      </c>
      <c r="AV37" s="6">
        <v>99839</v>
      </c>
      <c r="AW37" s="6" t="s">
        <v>101</v>
      </c>
      <c r="AX37" s="6" t="s">
        <v>101</v>
      </c>
      <c r="AY37" s="6">
        <v>0</v>
      </c>
      <c r="AZ37" s="6" t="s">
        <v>101</v>
      </c>
      <c r="BA37" s="6" t="s">
        <v>101</v>
      </c>
      <c r="BB37" s="6">
        <v>99675</v>
      </c>
      <c r="BC37" s="6" t="s">
        <v>101</v>
      </c>
      <c r="BD37" s="6" t="s">
        <v>101</v>
      </c>
      <c r="BE37" s="6">
        <v>0</v>
      </c>
      <c r="BF37" s="6" t="s">
        <v>101</v>
      </c>
      <c r="BG37" s="6" t="s">
        <v>101</v>
      </c>
      <c r="BH37" s="6">
        <v>99436</v>
      </c>
      <c r="BI37" s="6" t="s">
        <v>101</v>
      </c>
      <c r="BJ37" s="6" t="s">
        <v>101</v>
      </c>
      <c r="BK37" s="6">
        <v>0</v>
      </c>
      <c r="BL37" s="6" t="s">
        <v>101</v>
      </c>
      <c r="BM37" s="6" t="s">
        <v>101</v>
      </c>
      <c r="BN37" s="6">
        <v>99321</v>
      </c>
      <c r="BO37" s="6" t="s">
        <v>101</v>
      </c>
      <c r="BP37" s="6" t="s">
        <v>101</v>
      </c>
      <c r="BQ37" s="6">
        <v>0</v>
      </c>
      <c r="BR37" s="6" t="s">
        <v>101</v>
      </c>
      <c r="BS37" s="6" t="s">
        <v>101</v>
      </c>
      <c r="BT37" s="6">
        <v>99415</v>
      </c>
      <c r="BU37" s="6" t="s">
        <v>101</v>
      </c>
      <c r="BV37" s="6" t="s">
        <v>101</v>
      </c>
      <c r="BW37" s="6">
        <v>0</v>
      </c>
      <c r="BX37" s="6" t="s">
        <v>101</v>
      </c>
      <c r="BY37" s="6" t="s">
        <v>101</v>
      </c>
      <c r="BZ37" s="6">
        <v>99632</v>
      </c>
      <c r="CA37" s="6" t="s">
        <v>101</v>
      </c>
      <c r="CB37" s="6" t="s">
        <v>101</v>
      </c>
      <c r="CC37" s="6">
        <v>99804</v>
      </c>
      <c r="CD37" s="6" t="s">
        <v>101</v>
      </c>
      <c r="CE37" s="6" t="s">
        <v>101</v>
      </c>
      <c r="CF37" s="6">
        <v>99901</v>
      </c>
      <c r="CG37" s="6" t="s">
        <v>101</v>
      </c>
      <c r="CH37" s="6" t="s">
        <v>101</v>
      </c>
      <c r="CI37" s="6">
        <v>99934</v>
      </c>
      <c r="CJ37" s="6" t="s">
        <v>101</v>
      </c>
      <c r="CK37" s="6" t="s">
        <v>101</v>
      </c>
      <c r="CL37" s="6">
        <v>99961</v>
      </c>
      <c r="CM37" s="6" t="s">
        <v>101</v>
      </c>
      <c r="CN37" s="6" t="s">
        <v>101</v>
      </c>
      <c r="CO37" s="6">
        <v>99976</v>
      </c>
      <c r="CP37" s="6" t="s">
        <v>101</v>
      </c>
      <c r="CQ37" s="6" t="s">
        <v>101</v>
      </c>
    </row>
    <row r="38" spans="1:95" ht="114.95" customHeight="1" x14ac:dyDescent="0.25">
      <c r="A38" s="2" t="s">
        <v>133</v>
      </c>
      <c r="B38" s="2" t="s">
        <v>177</v>
      </c>
      <c r="C38" s="2" t="s">
        <v>171</v>
      </c>
      <c r="D38" s="2" t="s">
        <v>178</v>
      </c>
      <c r="E38" s="2" t="s">
        <v>155</v>
      </c>
      <c r="F38" s="2"/>
      <c r="G38" s="2" t="s">
        <v>100</v>
      </c>
      <c r="H38" s="3">
        <v>57.7</v>
      </c>
      <c r="I38" s="3">
        <v>150</v>
      </c>
      <c r="J38" s="2" t="s">
        <v>101</v>
      </c>
      <c r="K38" s="2" t="s">
        <v>102</v>
      </c>
      <c r="L38" s="2" t="s">
        <v>103</v>
      </c>
      <c r="M38" s="4" t="s">
        <v>101</v>
      </c>
      <c r="N38" s="2" t="s">
        <v>104</v>
      </c>
      <c r="O38" s="2" t="s">
        <v>101</v>
      </c>
      <c r="P38" s="5">
        <v>45823</v>
      </c>
      <c r="Q38" s="5">
        <v>45930</v>
      </c>
      <c r="R38" s="4" t="s">
        <v>105</v>
      </c>
      <c r="S38" s="2" t="s">
        <v>106</v>
      </c>
      <c r="T38" s="3">
        <f>SUM(IF(Y38="", 0, Y38 * Z38 * 1),IF(AB38="", 0, AB38 * AC38 * 1),IF(AE38="", 0, AE38 * AF38 * 1),IF(AH38="", 0, AH38 * AI38 * 1),IF(AK38="", 0, AK38 * AL38 * 1),IF(AN38="", 0, AN38 * AO38 * 1),IF(AQ38="", 0, AQ38 * AR38 * 1),IF(AT38="", 0, AT38 * AU38 * 1),IF(AW38="", 0, AW38 * AX38 * 1),IF(AZ38="", 0, AZ38 * BA38 * 1),IF(BC38="", 0, BC38 * BD38 * 1),IF(BF38="", 0, BF38 * BG38 * 1),IF(BI38="", 0, BI38 * BJ38 * 1),IF(BL38="", 0, BL38 * BM38 * 1),IF(BO38="", 0, BO38 * BP38 * 1),IF(BR38="", 0, BR38 * BS38 * 1),IF(BU38="", 0, BU38 * BV38 * 1),IF(BX38="", 0, BX38 * BY38 * 1),IF(CA38="", 0, CA38 * CB38 * 1),IF(CD38="", 0, CD38 * CE38 * 1),IF(CG38="", 0, CG38 * CH38 * 1),IF(CJ38="", 0, CJ38 * CK38 * 1),IF(CM38="", 0, CM38 * CN38 * 1),IF(CP38="", 0, CP38 * CQ38 * 1))</f>
        <v>0</v>
      </c>
      <c r="U38" s="2">
        <f>SUM(IF(Y38="",0,Y38*1),IF(AB38="",0,AB38*1),IF(AE38="",0,AE38*1),IF(AH38="",0,AH38*1),IF(AK38="",0,AK38*1),IF(AN38="",0,AN38*1),IF(AQ38="",0,AQ38*1),IF(AT38="",0,AT38*1),IF(AW38="",0,AW38*1),IF(AZ38="",0,AZ38*1),IF(BC38="",0,BC38*1),IF(BF38="",0,BF38*1),IF(BI38="",0,BI38*1),IF(BL38="",0,BL38*1),IF(BO38="",0,BO38*1),IF(BR38="",0,BR38*1),IF(BU38="",0,BU38*1),IF(BX38="",0,BX38*1),IF(CA38="",0,CA38*1),IF(CD38="",0,CD38*1),IF(CG38="",0,CG38*1),IF(CJ38="",0,CJ38*1),IF(CM38="",0,CM38*1),IF(CP38="",0,CP38*1))</f>
        <v>0</v>
      </c>
      <c r="V38" s="2" t="s">
        <v>101</v>
      </c>
      <c r="W38" s="2" t="s">
        <v>101</v>
      </c>
      <c r="X38" s="2" t="s">
        <v>107</v>
      </c>
      <c r="Y38" s="4" t="s">
        <v>101</v>
      </c>
      <c r="Z38" s="2">
        <v>57.7</v>
      </c>
      <c r="AA38" s="2" t="s">
        <v>108</v>
      </c>
      <c r="AB38" s="4" t="s">
        <v>101</v>
      </c>
      <c r="AC38" s="2">
        <v>57.7</v>
      </c>
      <c r="AD38" s="2" t="s">
        <v>109</v>
      </c>
      <c r="AE38" s="4" t="s">
        <v>101</v>
      </c>
      <c r="AF38" s="2">
        <v>57.7</v>
      </c>
      <c r="AG38" s="2" t="s">
        <v>110</v>
      </c>
      <c r="AH38" s="4" t="s">
        <v>101</v>
      </c>
      <c r="AI38" s="2">
        <v>57.7</v>
      </c>
      <c r="AJ38" s="2" t="s">
        <v>111</v>
      </c>
      <c r="AK38" s="4" t="s">
        <v>101</v>
      </c>
      <c r="AL38" s="2">
        <v>57.7</v>
      </c>
      <c r="AM38" s="2" t="s">
        <v>112</v>
      </c>
      <c r="AN38" s="4" t="s">
        <v>101</v>
      </c>
      <c r="AO38" s="2">
        <v>57.7</v>
      </c>
      <c r="AP38" s="2" t="s">
        <v>113</v>
      </c>
      <c r="AQ38" s="4" t="s">
        <v>101</v>
      </c>
      <c r="AR38" s="2">
        <v>57.7</v>
      </c>
      <c r="AS38" s="2" t="s">
        <v>114</v>
      </c>
      <c r="AT38" s="4" t="s">
        <v>101</v>
      </c>
      <c r="AU38" s="2">
        <v>57.7</v>
      </c>
      <c r="AV38" s="2" t="s">
        <v>115</v>
      </c>
      <c r="AW38" s="4" t="s">
        <v>101</v>
      </c>
      <c r="AX38" s="2">
        <v>57.7</v>
      </c>
      <c r="AY38" s="2" t="s">
        <v>116</v>
      </c>
      <c r="AZ38" s="4" t="s">
        <v>101</v>
      </c>
      <c r="BA38" s="2">
        <v>57.7</v>
      </c>
      <c r="BB38" s="2" t="s">
        <v>117</v>
      </c>
      <c r="BC38" s="4" t="s">
        <v>101</v>
      </c>
      <c r="BD38" s="2">
        <v>57.7</v>
      </c>
      <c r="BE38" s="2" t="s">
        <v>118</v>
      </c>
      <c r="BF38" s="4" t="s">
        <v>101</v>
      </c>
      <c r="BG38" s="2">
        <v>57.7</v>
      </c>
      <c r="BH38" s="2" t="s">
        <v>119</v>
      </c>
      <c r="BI38" s="4" t="s">
        <v>101</v>
      </c>
      <c r="BJ38" s="2">
        <v>57.7</v>
      </c>
      <c r="BK38" s="2" t="s">
        <v>120</v>
      </c>
      <c r="BL38" s="4" t="s">
        <v>101</v>
      </c>
      <c r="BM38" s="2">
        <v>57.7</v>
      </c>
      <c r="BN38" s="2" t="s">
        <v>121</v>
      </c>
      <c r="BO38" s="4" t="s">
        <v>101</v>
      </c>
      <c r="BP38" s="2">
        <v>57.7</v>
      </c>
      <c r="BQ38" s="2" t="s">
        <v>122</v>
      </c>
      <c r="BR38" s="4" t="s">
        <v>101</v>
      </c>
      <c r="BS38" s="2">
        <v>57.7</v>
      </c>
      <c r="BT38" s="2" t="s">
        <v>123</v>
      </c>
      <c r="BU38" s="4" t="s">
        <v>101</v>
      </c>
      <c r="BV38" s="2">
        <v>57.7</v>
      </c>
      <c r="BW38" s="2" t="s">
        <v>124</v>
      </c>
      <c r="BX38" s="4" t="s">
        <v>101</v>
      </c>
      <c r="BY38" s="2">
        <v>57.7</v>
      </c>
      <c r="BZ38" s="2" t="s">
        <v>125</v>
      </c>
      <c r="CA38" s="4" t="s">
        <v>101</v>
      </c>
      <c r="CB38" s="2">
        <v>57.7</v>
      </c>
      <c r="CC38" s="2" t="s">
        <v>126</v>
      </c>
      <c r="CD38" s="4" t="s">
        <v>101</v>
      </c>
      <c r="CE38" s="2">
        <v>57.7</v>
      </c>
      <c r="CF38" s="2" t="s">
        <v>127</v>
      </c>
      <c r="CG38" s="4" t="s">
        <v>101</v>
      </c>
      <c r="CH38" s="2">
        <v>57.7</v>
      </c>
      <c r="CI38" s="2" t="s">
        <v>128</v>
      </c>
      <c r="CJ38" s="4" t="s">
        <v>101</v>
      </c>
      <c r="CK38" s="2">
        <v>57.7</v>
      </c>
      <c r="CL38" s="2" t="s">
        <v>129</v>
      </c>
      <c r="CM38" s="4" t="s">
        <v>101</v>
      </c>
      <c r="CN38" s="2">
        <v>57.7</v>
      </c>
      <c r="CO38" s="2" t="s">
        <v>130</v>
      </c>
      <c r="CP38" s="4" t="s">
        <v>101</v>
      </c>
      <c r="CQ38" s="2">
        <v>57.7</v>
      </c>
    </row>
    <row r="39" spans="1:95" ht="15.95" customHeight="1" x14ac:dyDescent="0.25">
      <c r="A39" s="6" t="s">
        <v>101</v>
      </c>
      <c r="B39" s="6" t="s">
        <v>101</v>
      </c>
      <c r="C39" s="6" t="s">
        <v>101</v>
      </c>
      <c r="D39" s="6" t="s">
        <v>101</v>
      </c>
      <c r="E39" s="6" t="s">
        <v>101</v>
      </c>
      <c r="F39" s="6" t="s">
        <v>101</v>
      </c>
      <c r="G39" s="6" t="s">
        <v>101</v>
      </c>
      <c r="H39" s="6" t="s">
        <v>101</v>
      </c>
      <c r="I39" s="6" t="s">
        <v>101</v>
      </c>
      <c r="J39" s="6" t="s">
        <v>101</v>
      </c>
      <c r="K39" s="6" t="s">
        <v>101</v>
      </c>
      <c r="L39" s="6" t="s">
        <v>101</v>
      </c>
      <c r="M39" s="6" t="s">
        <v>101</v>
      </c>
      <c r="N39" s="6" t="s">
        <v>101</v>
      </c>
      <c r="O39" s="6" t="s">
        <v>101</v>
      </c>
      <c r="P39" s="6" t="s">
        <v>101</v>
      </c>
      <c r="Q39" s="6" t="s">
        <v>101</v>
      </c>
      <c r="R39" s="6" t="s">
        <v>101</v>
      </c>
      <c r="S39" s="6" t="s">
        <v>101</v>
      </c>
      <c r="T39" s="6" t="s">
        <v>101</v>
      </c>
      <c r="U39" s="6" t="s">
        <v>101</v>
      </c>
      <c r="V39" s="6" t="s">
        <v>131</v>
      </c>
      <c r="W39" s="6" t="s">
        <v>132</v>
      </c>
      <c r="X39" s="6">
        <v>99959</v>
      </c>
      <c r="Y39" s="6" t="s">
        <v>101</v>
      </c>
      <c r="Z39" s="6" t="s">
        <v>101</v>
      </c>
      <c r="AA39" s="6">
        <v>0</v>
      </c>
      <c r="AB39" s="6" t="s">
        <v>101</v>
      </c>
      <c r="AC39" s="6" t="s">
        <v>101</v>
      </c>
      <c r="AD39" s="6">
        <v>99949</v>
      </c>
      <c r="AE39" s="6" t="s">
        <v>101</v>
      </c>
      <c r="AF39" s="6" t="s">
        <v>101</v>
      </c>
      <c r="AG39" s="6">
        <v>0</v>
      </c>
      <c r="AH39" s="6" t="s">
        <v>101</v>
      </c>
      <c r="AI39" s="6" t="s">
        <v>101</v>
      </c>
      <c r="AJ39" s="6">
        <v>99881</v>
      </c>
      <c r="AK39" s="6" t="s">
        <v>101</v>
      </c>
      <c r="AL39" s="6" t="s">
        <v>101</v>
      </c>
      <c r="AM39" s="6">
        <v>0</v>
      </c>
      <c r="AN39" s="6" t="s">
        <v>101</v>
      </c>
      <c r="AO39" s="6" t="s">
        <v>101</v>
      </c>
      <c r="AP39" s="6">
        <v>99880</v>
      </c>
      <c r="AQ39" s="6" t="s">
        <v>101</v>
      </c>
      <c r="AR39" s="6" t="s">
        <v>101</v>
      </c>
      <c r="AS39" s="6">
        <v>99999</v>
      </c>
      <c r="AT39" s="6" t="s">
        <v>101</v>
      </c>
      <c r="AU39" s="6" t="s">
        <v>101</v>
      </c>
      <c r="AV39" s="6">
        <v>99794</v>
      </c>
      <c r="AW39" s="6" t="s">
        <v>101</v>
      </c>
      <c r="AX39" s="6" t="s">
        <v>101</v>
      </c>
      <c r="AY39" s="6">
        <v>0</v>
      </c>
      <c r="AZ39" s="6" t="s">
        <v>101</v>
      </c>
      <c r="BA39" s="6" t="s">
        <v>101</v>
      </c>
      <c r="BB39" s="6">
        <v>99657</v>
      </c>
      <c r="BC39" s="6" t="s">
        <v>101</v>
      </c>
      <c r="BD39" s="6" t="s">
        <v>101</v>
      </c>
      <c r="BE39" s="6">
        <v>0</v>
      </c>
      <c r="BF39" s="6" t="s">
        <v>101</v>
      </c>
      <c r="BG39" s="6" t="s">
        <v>101</v>
      </c>
      <c r="BH39" s="6">
        <v>99433</v>
      </c>
      <c r="BI39" s="6" t="s">
        <v>101</v>
      </c>
      <c r="BJ39" s="6" t="s">
        <v>101</v>
      </c>
      <c r="BK39" s="6">
        <v>0</v>
      </c>
      <c r="BL39" s="6" t="s">
        <v>101</v>
      </c>
      <c r="BM39" s="6" t="s">
        <v>101</v>
      </c>
      <c r="BN39" s="6">
        <v>99392</v>
      </c>
      <c r="BO39" s="6" t="s">
        <v>101</v>
      </c>
      <c r="BP39" s="6" t="s">
        <v>101</v>
      </c>
      <c r="BQ39" s="6">
        <v>0</v>
      </c>
      <c r="BR39" s="6" t="s">
        <v>101</v>
      </c>
      <c r="BS39" s="6" t="s">
        <v>101</v>
      </c>
      <c r="BT39" s="6">
        <v>99503</v>
      </c>
      <c r="BU39" s="6" t="s">
        <v>101</v>
      </c>
      <c r="BV39" s="6" t="s">
        <v>101</v>
      </c>
      <c r="BW39" s="6">
        <v>0</v>
      </c>
      <c r="BX39" s="6" t="s">
        <v>101</v>
      </c>
      <c r="BY39" s="6" t="s">
        <v>101</v>
      </c>
      <c r="BZ39" s="6">
        <v>99669</v>
      </c>
      <c r="CA39" s="6" t="s">
        <v>101</v>
      </c>
      <c r="CB39" s="6" t="s">
        <v>101</v>
      </c>
      <c r="CC39" s="6">
        <v>99782</v>
      </c>
      <c r="CD39" s="6" t="s">
        <v>101</v>
      </c>
      <c r="CE39" s="6" t="s">
        <v>101</v>
      </c>
      <c r="CF39" s="6">
        <v>99891</v>
      </c>
      <c r="CG39" s="6" t="s">
        <v>101</v>
      </c>
      <c r="CH39" s="6" t="s">
        <v>101</v>
      </c>
      <c r="CI39" s="6">
        <v>99929</v>
      </c>
      <c r="CJ39" s="6" t="s">
        <v>101</v>
      </c>
      <c r="CK39" s="6" t="s">
        <v>101</v>
      </c>
      <c r="CL39" s="6">
        <v>99959</v>
      </c>
      <c r="CM39" s="6" t="s">
        <v>101</v>
      </c>
      <c r="CN39" s="6" t="s">
        <v>101</v>
      </c>
      <c r="CO39" s="6">
        <v>99975</v>
      </c>
      <c r="CP39" s="6" t="s">
        <v>101</v>
      </c>
      <c r="CQ39" s="6" t="s">
        <v>101</v>
      </c>
    </row>
    <row r="40" spans="1:95" ht="114.95" customHeight="1" x14ac:dyDescent="0.25">
      <c r="A40" s="2" t="s">
        <v>95</v>
      </c>
      <c r="B40" s="2" t="s">
        <v>179</v>
      </c>
      <c r="C40" s="2" t="s">
        <v>180</v>
      </c>
      <c r="D40" s="2" t="s">
        <v>181</v>
      </c>
      <c r="E40" s="2" t="s">
        <v>182</v>
      </c>
      <c r="F40" s="2"/>
      <c r="G40" s="2" t="s">
        <v>183</v>
      </c>
      <c r="H40" s="3">
        <v>50</v>
      </c>
      <c r="I40" s="3">
        <v>130</v>
      </c>
      <c r="J40" s="2" t="s">
        <v>101</v>
      </c>
      <c r="K40" s="2" t="s">
        <v>102</v>
      </c>
      <c r="L40" s="2" t="s">
        <v>184</v>
      </c>
      <c r="M40" s="4" t="s">
        <v>101</v>
      </c>
      <c r="N40" s="2" t="s">
        <v>104</v>
      </c>
      <c r="O40" s="2" t="s">
        <v>101</v>
      </c>
      <c r="P40" s="5">
        <v>45823</v>
      </c>
      <c r="Q40" s="5">
        <v>45930</v>
      </c>
      <c r="R40" s="4" t="s">
        <v>105</v>
      </c>
      <c r="S40" s="2" t="s">
        <v>106</v>
      </c>
      <c r="T40" s="3">
        <f>SUM(IF(Y40="", 0, Y40 * Z40 * 1),IF(AB40="", 0, AB40 * AC40 * 1),IF(AE40="", 0, AE40 * AF40 * 1),IF(AH40="", 0, AH40 * AI40 * 1),IF(AK40="", 0, AK40 * AL40 * 1),IF(AN40="", 0, AN40 * AO40 * 1),IF(AQ40="", 0, AQ40 * AR40 * 1),IF(AT40="", 0, AT40 * AU40 * 1),IF(AW40="", 0, AW40 * AX40 * 1),IF(AZ40="", 0, AZ40 * BA40 * 1),IF(BC40="", 0, BC40 * BD40 * 1),IF(BF40="", 0, BF40 * BG40 * 1),IF(BI40="", 0, BI40 * BJ40 * 1),IF(BL40="", 0, BL40 * BM40 * 1),IF(BO40="", 0, BO40 * BP40 * 1),IF(BR40="", 0, BR40 * BS40 * 1),IF(BU40="", 0, BU40 * BV40 * 1),IF(BX40="", 0, BX40 * BY40 * 1),IF(CA40="", 0, CA40 * CB40 * 1),IF(CD40="", 0, CD40 * CE40 * 1),IF(CG40="", 0, CG40 * CH40 * 1),IF(CJ40="", 0, CJ40 * CK40 * 1),IF(CM40="", 0, CM40 * CN40 * 1),IF(CP40="", 0, CP40 * CQ40 * 1))</f>
        <v>0</v>
      </c>
      <c r="U40" s="2">
        <f>SUM(IF(Y40="",0,Y40*1),IF(AB40="",0,AB40*1),IF(AE40="",0,AE40*1),IF(AH40="",0,AH40*1),IF(AK40="",0,AK40*1),IF(AN40="",0,AN40*1),IF(AQ40="",0,AQ40*1),IF(AT40="",0,AT40*1),IF(AW40="",0,AW40*1),IF(AZ40="",0,AZ40*1),IF(BC40="",0,BC40*1),IF(BF40="",0,BF40*1),IF(BI40="",0,BI40*1),IF(BL40="",0,BL40*1),IF(BO40="",0,BO40*1),IF(BR40="",0,BR40*1),IF(BU40="",0,BU40*1),IF(BX40="",0,BX40*1),IF(CA40="",0,CA40*1),IF(CD40="",0,CD40*1),IF(CG40="",0,CG40*1),IF(CJ40="",0,CJ40*1),IF(CM40="",0,CM40*1),IF(CP40="",0,CP40*1))</f>
        <v>0</v>
      </c>
      <c r="V40" s="2" t="s">
        <v>101</v>
      </c>
      <c r="W40" s="2" t="s">
        <v>101</v>
      </c>
      <c r="X40" s="2" t="s">
        <v>107</v>
      </c>
      <c r="Y40" s="4" t="s">
        <v>101</v>
      </c>
      <c r="Z40" s="2">
        <v>50</v>
      </c>
      <c r="AA40" s="2" t="s">
        <v>108</v>
      </c>
      <c r="AB40" s="4" t="s">
        <v>101</v>
      </c>
      <c r="AC40" s="2">
        <v>50</v>
      </c>
      <c r="AD40" s="2" t="s">
        <v>109</v>
      </c>
      <c r="AE40" s="4" t="s">
        <v>101</v>
      </c>
      <c r="AF40" s="2">
        <v>50</v>
      </c>
      <c r="AG40" s="2" t="s">
        <v>110</v>
      </c>
      <c r="AH40" s="4" t="s">
        <v>101</v>
      </c>
      <c r="AI40" s="2">
        <v>50</v>
      </c>
      <c r="AJ40" s="2" t="s">
        <v>111</v>
      </c>
      <c r="AK40" s="4" t="s">
        <v>101</v>
      </c>
      <c r="AL40" s="2">
        <v>50</v>
      </c>
      <c r="AM40" s="2" t="s">
        <v>112</v>
      </c>
      <c r="AN40" s="4" t="s">
        <v>101</v>
      </c>
      <c r="AO40" s="2">
        <v>50</v>
      </c>
      <c r="AP40" s="2" t="s">
        <v>113</v>
      </c>
      <c r="AQ40" s="4" t="s">
        <v>101</v>
      </c>
      <c r="AR40" s="2">
        <v>50</v>
      </c>
      <c r="AS40" s="2" t="s">
        <v>114</v>
      </c>
      <c r="AT40" s="4" t="s">
        <v>101</v>
      </c>
      <c r="AU40" s="2">
        <v>50</v>
      </c>
      <c r="AV40" s="2" t="s">
        <v>115</v>
      </c>
      <c r="AW40" s="4" t="s">
        <v>101</v>
      </c>
      <c r="AX40" s="2">
        <v>50</v>
      </c>
      <c r="AY40" s="2" t="s">
        <v>116</v>
      </c>
      <c r="AZ40" s="4" t="s">
        <v>101</v>
      </c>
      <c r="BA40" s="2">
        <v>50</v>
      </c>
      <c r="BB40" s="2" t="s">
        <v>117</v>
      </c>
      <c r="BC40" s="4" t="s">
        <v>101</v>
      </c>
      <c r="BD40" s="2">
        <v>50</v>
      </c>
      <c r="BE40" s="2" t="s">
        <v>118</v>
      </c>
      <c r="BF40" s="4" t="s">
        <v>101</v>
      </c>
      <c r="BG40" s="2">
        <v>50</v>
      </c>
      <c r="BH40" s="2" t="s">
        <v>119</v>
      </c>
      <c r="BI40" s="4" t="s">
        <v>101</v>
      </c>
      <c r="BJ40" s="2">
        <v>50</v>
      </c>
      <c r="BK40" s="2" t="s">
        <v>120</v>
      </c>
      <c r="BL40" s="4" t="s">
        <v>101</v>
      </c>
      <c r="BM40" s="2">
        <v>50</v>
      </c>
      <c r="BN40" s="2" t="s">
        <v>121</v>
      </c>
      <c r="BO40" s="4" t="s">
        <v>101</v>
      </c>
      <c r="BP40" s="2">
        <v>50</v>
      </c>
      <c r="BQ40" s="2" t="s">
        <v>122</v>
      </c>
      <c r="BR40" s="4" t="s">
        <v>101</v>
      </c>
      <c r="BS40" s="2">
        <v>50</v>
      </c>
      <c r="BT40" s="2" t="s">
        <v>123</v>
      </c>
      <c r="BU40" s="4" t="s">
        <v>101</v>
      </c>
      <c r="BV40" s="2">
        <v>50</v>
      </c>
      <c r="BW40" s="2" t="s">
        <v>124</v>
      </c>
      <c r="BX40" s="4" t="s">
        <v>101</v>
      </c>
      <c r="BY40" s="2">
        <v>50</v>
      </c>
      <c r="BZ40" s="2" t="s">
        <v>125</v>
      </c>
      <c r="CA40" s="4" t="s">
        <v>101</v>
      </c>
      <c r="CB40" s="2">
        <v>50</v>
      </c>
      <c r="CC40" s="2" t="s">
        <v>126</v>
      </c>
      <c r="CD40" s="4" t="s">
        <v>101</v>
      </c>
      <c r="CE40" s="2">
        <v>50</v>
      </c>
      <c r="CF40" s="2" t="s">
        <v>127</v>
      </c>
      <c r="CG40" s="4" t="s">
        <v>101</v>
      </c>
      <c r="CH40" s="2">
        <v>50</v>
      </c>
      <c r="CI40" s="2" t="s">
        <v>128</v>
      </c>
      <c r="CJ40" s="4" t="s">
        <v>101</v>
      </c>
      <c r="CK40" s="2">
        <v>50</v>
      </c>
      <c r="CL40" s="2" t="s">
        <v>129</v>
      </c>
      <c r="CM40" s="4" t="s">
        <v>101</v>
      </c>
      <c r="CN40" s="2">
        <v>50</v>
      </c>
      <c r="CO40" s="2" t="s">
        <v>130</v>
      </c>
      <c r="CP40" s="4" t="s">
        <v>101</v>
      </c>
      <c r="CQ40" s="2">
        <v>50</v>
      </c>
    </row>
    <row r="41" spans="1:95" ht="15.95" customHeight="1" x14ac:dyDescent="0.25">
      <c r="A41" s="6" t="s">
        <v>101</v>
      </c>
      <c r="B41" s="6" t="s">
        <v>101</v>
      </c>
      <c r="C41" s="6" t="s">
        <v>101</v>
      </c>
      <c r="D41" s="6" t="s">
        <v>101</v>
      </c>
      <c r="E41" s="6" t="s">
        <v>101</v>
      </c>
      <c r="F41" s="6" t="s">
        <v>101</v>
      </c>
      <c r="G41" s="6" t="s">
        <v>101</v>
      </c>
      <c r="H41" s="6" t="s">
        <v>101</v>
      </c>
      <c r="I41" s="6" t="s">
        <v>101</v>
      </c>
      <c r="J41" s="6" t="s">
        <v>101</v>
      </c>
      <c r="K41" s="6" t="s">
        <v>101</v>
      </c>
      <c r="L41" s="6" t="s">
        <v>101</v>
      </c>
      <c r="M41" s="6" t="s">
        <v>101</v>
      </c>
      <c r="N41" s="6" t="s">
        <v>101</v>
      </c>
      <c r="O41" s="6" t="s">
        <v>101</v>
      </c>
      <c r="P41" s="6" t="s">
        <v>101</v>
      </c>
      <c r="Q41" s="6" t="s">
        <v>101</v>
      </c>
      <c r="R41" s="6" t="s">
        <v>101</v>
      </c>
      <c r="S41" s="6" t="s">
        <v>101</v>
      </c>
      <c r="T41" s="6" t="s">
        <v>101</v>
      </c>
      <c r="U41" s="6" t="s">
        <v>101</v>
      </c>
      <c r="V41" s="6" t="s">
        <v>131</v>
      </c>
      <c r="W41" s="6" t="s">
        <v>132</v>
      </c>
      <c r="X41" s="6">
        <v>99999</v>
      </c>
      <c r="Y41" s="6" t="s">
        <v>101</v>
      </c>
      <c r="Z41" s="6" t="s">
        <v>101</v>
      </c>
      <c r="AA41" s="6">
        <v>0</v>
      </c>
      <c r="AB41" s="6" t="s">
        <v>101</v>
      </c>
      <c r="AC41" s="6" t="s">
        <v>101</v>
      </c>
      <c r="AD41" s="6">
        <v>99999</v>
      </c>
      <c r="AE41" s="6" t="s">
        <v>101</v>
      </c>
      <c r="AF41" s="6" t="s">
        <v>101</v>
      </c>
      <c r="AG41" s="6">
        <v>0</v>
      </c>
      <c r="AH41" s="6" t="s">
        <v>101</v>
      </c>
      <c r="AI41" s="6" t="s">
        <v>101</v>
      </c>
      <c r="AJ41" s="6">
        <v>99999</v>
      </c>
      <c r="AK41" s="6" t="s">
        <v>101</v>
      </c>
      <c r="AL41" s="6" t="s">
        <v>101</v>
      </c>
      <c r="AM41" s="6">
        <v>0</v>
      </c>
      <c r="AN41" s="6" t="s">
        <v>101</v>
      </c>
      <c r="AO41" s="6" t="s">
        <v>101</v>
      </c>
      <c r="AP41" s="6">
        <v>99998</v>
      </c>
      <c r="AQ41" s="6" t="s">
        <v>101</v>
      </c>
      <c r="AR41" s="6" t="s">
        <v>101</v>
      </c>
      <c r="AS41" s="6">
        <v>0</v>
      </c>
      <c r="AT41" s="6" t="s">
        <v>101</v>
      </c>
      <c r="AU41" s="6" t="s">
        <v>101</v>
      </c>
      <c r="AV41" s="6">
        <v>99953</v>
      </c>
      <c r="AW41" s="6" t="s">
        <v>101</v>
      </c>
      <c r="AX41" s="6" t="s">
        <v>101</v>
      </c>
      <c r="AY41" s="6">
        <v>0</v>
      </c>
      <c r="AZ41" s="6" t="s">
        <v>101</v>
      </c>
      <c r="BA41" s="6" t="s">
        <v>101</v>
      </c>
      <c r="BB41" s="6">
        <v>99876</v>
      </c>
      <c r="BC41" s="6" t="s">
        <v>101</v>
      </c>
      <c r="BD41" s="6" t="s">
        <v>101</v>
      </c>
      <c r="BE41" s="6">
        <v>0</v>
      </c>
      <c r="BF41" s="6" t="s">
        <v>101</v>
      </c>
      <c r="BG41" s="6" t="s">
        <v>101</v>
      </c>
      <c r="BH41" s="6">
        <v>99825</v>
      </c>
      <c r="BI41" s="6" t="s">
        <v>101</v>
      </c>
      <c r="BJ41" s="6" t="s">
        <v>101</v>
      </c>
      <c r="BK41" s="6">
        <v>0</v>
      </c>
      <c r="BL41" s="6" t="s">
        <v>101</v>
      </c>
      <c r="BM41" s="6" t="s">
        <v>101</v>
      </c>
      <c r="BN41" s="6">
        <v>99826</v>
      </c>
      <c r="BO41" s="6" t="s">
        <v>101</v>
      </c>
      <c r="BP41" s="6" t="s">
        <v>101</v>
      </c>
      <c r="BQ41" s="6">
        <v>0</v>
      </c>
      <c r="BR41" s="6" t="s">
        <v>101</v>
      </c>
      <c r="BS41" s="6" t="s">
        <v>101</v>
      </c>
      <c r="BT41" s="6">
        <v>99836</v>
      </c>
      <c r="BU41" s="6" t="s">
        <v>101</v>
      </c>
      <c r="BV41" s="6" t="s">
        <v>101</v>
      </c>
      <c r="BW41" s="6">
        <v>0</v>
      </c>
      <c r="BX41" s="6" t="s">
        <v>101</v>
      </c>
      <c r="BY41" s="6" t="s">
        <v>101</v>
      </c>
      <c r="BZ41" s="6">
        <v>99898</v>
      </c>
      <c r="CA41" s="6" t="s">
        <v>101</v>
      </c>
      <c r="CB41" s="6" t="s">
        <v>101</v>
      </c>
      <c r="CC41" s="6">
        <v>99923</v>
      </c>
      <c r="CD41" s="6" t="s">
        <v>101</v>
      </c>
      <c r="CE41" s="6" t="s">
        <v>101</v>
      </c>
      <c r="CF41" s="6">
        <v>99987</v>
      </c>
      <c r="CG41" s="6" t="s">
        <v>101</v>
      </c>
      <c r="CH41" s="6" t="s">
        <v>101</v>
      </c>
      <c r="CI41" s="6">
        <v>99999</v>
      </c>
      <c r="CJ41" s="6" t="s">
        <v>101</v>
      </c>
      <c r="CK41" s="6" t="s">
        <v>101</v>
      </c>
      <c r="CL41" s="6">
        <v>99999</v>
      </c>
      <c r="CM41" s="6" t="s">
        <v>101</v>
      </c>
      <c r="CN41" s="6" t="s">
        <v>101</v>
      </c>
      <c r="CO41" s="6">
        <v>99999</v>
      </c>
      <c r="CP41" s="6" t="s">
        <v>101</v>
      </c>
      <c r="CQ41" s="6" t="s">
        <v>101</v>
      </c>
    </row>
    <row r="42" spans="1:95" ht="114.95" customHeight="1" x14ac:dyDescent="0.25">
      <c r="A42" s="2" t="s">
        <v>95</v>
      </c>
      <c r="B42" s="2" t="s">
        <v>136</v>
      </c>
      <c r="C42" s="2" t="s">
        <v>180</v>
      </c>
      <c r="D42" s="2" t="s">
        <v>185</v>
      </c>
      <c r="E42" s="2" t="s">
        <v>95</v>
      </c>
      <c r="F42" s="2"/>
      <c r="G42" s="2" t="s">
        <v>183</v>
      </c>
      <c r="H42" s="3">
        <v>50</v>
      </c>
      <c r="I42" s="3">
        <v>130</v>
      </c>
      <c r="J42" s="2" t="s">
        <v>101</v>
      </c>
      <c r="K42" s="2" t="s">
        <v>102</v>
      </c>
      <c r="L42" s="2" t="s">
        <v>184</v>
      </c>
      <c r="M42" s="4" t="s">
        <v>101</v>
      </c>
      <c r="N42" s="2" t="s">
        <v>104</v>
      </c>
      <c r="O42" s="2" t="s">
        <v>101</v>
      </c>
      <c r="P42" s="5">
        <v>45823</v>
      </c>
      <c r="Q42" s="5">
        <v>45930</v>
      </c>
      <c r="R42" s="4" t="s">
        <v>105</v>
      </c>
      <c r="S42" s="2" t="s">
        <v>106</v>
      </c>
      <c r="T42" s="3">
        <f>SUM(IF(Y42="", 0, Y42 * Z42 * 1),IF(AB42="", 0, AB42 * AC42 * 1),IF(AE42="", 0, AE42 * AF42 * 1),IF(AH42="", 0, AH42 * AI42 * 1),IF(AK42="", 0, AK42 * AL42 * 1),IF(AN42="", 0, AN42 * AO42 * 1),IF(AQ42="", 0, AQ42 * AR42 * 1),IF(AT42="", 0, AT42 * AU42 * 1),IF(AW42="", 0, AW42 * AX42 * 1),IF(AZ42="", 0, AZ42 * BA42 * 1),IF(BC42="", 0, BC42 * BD42 * 1),IF(BF42="", 0, BF42 * BG42 * 1),IF(BI42="", 0, BI42 * BJ42 * 1),IF(BL42="", 0, BL42 * BM42 * 1),IF(BO42="", 0, BO42 * BP42 * 1),IF(BR42="", 0, BR42 * BS42 * 1),IF(BU42="", 0, BU42 * BV42 * 1),IF(BX42="", 0, BX42 * BY42 * 1),IF(CA42="", 0, CA42 * CB42 * 1),IF(CD42="", 0, CD42 * CE42 * 1),IF(CG42="", 0, CG42 * CH42 * 1),IF(CJ42="", 0, CJ42 * CK42 * 1),IF(CM42="", 0, CM42 * CN42 * 1),IF(CP42="", 0, CP42 * CQ42 * 1))</f>
        <v>0</v>
      </c>
      <c r="U42" s="2">
        <f>SUM(IF(Y42="",0,Y42*1),IF(AB42="",0,AB42*1),IF(AE42="",0,AE42*1),IF(AH42="",0,AH42*1),IF(AK42="",0,AK42*1),IF(AN42="",0,AN42*1),IF(AQ42="",0,AQ42*1),IF(AT42="",0,AT42*1),IF(AW42="",0,AW42*1),IF(AZ42="",0,AZ42*1),IF(BC42="",0,BC42*1),IF(BF42="",0,BF42*1),IF(BI42="",0,BI42*1),IF(BL42="",0,BL42*1),IF(BO42="",0,BO42*1),IF(BR42="",0,BR42*1),IF(BU42="",0,BU42*1),IF(BX42="",0,BX42*1),IF(CA42="",0,CA42*1),IF(CD42="",0,CD42*1),IF(CG42="",0,CG42*1),IF(CJ42="",0,CJ42*1),IF(CM42="",0,CM42*1),IF(CP42="",0,CP42*1))</f>
        <v>0</v>
      </c>
      <c r="V42" s="2" t="s">
        <v>101</v>
      </c>
      <c r="W42" s="2" t="s">
        <v>101</v>
      </c>
      <c r="X42" s="2" t="s">
        <v>107</v>
      </c>
      <c r="Y42" s="4" t="s">
        <v>101</v>
      </c>
      <c r="Z42" s="2">
        <v>50</v>
      </c>
      <c r="AA42" s="2" t="s">
        <v>108</v>
      </c>
      <c r="AB42" s="4" t="s">
        <v>101</v>
      </c>
      <c r="AC42" s="2">
        <v>50</v>
      </c>
      <c r="AD42" s="2" t="s">
        <v>109</v>
      </c>
      <c r="AE42" s="4" t="s">
        <v>101</v>
      </c>
      <c r="AF42" s="2">
        <v>50</v>
      </c>
      <c r="AG42" s="2" t="s">
        <v>110</v>
      </c>
      <c r="AH42" s="4" t="s">
        <v>101</v>
      </c>
      <c r="AI42" s="2">
        <v>50</v>
      </c>
      <c r="AJ42" s="2" t="s">
        <v>111</v>
      </c>
      <c r="AK42" s="4" t="s">
        <v>101</v>
      </c>
      <c r="AL42" s="2">
        <v>50</v>
      </c>
      <c r="AM42" s="2" t="s">
        <v>112</v>
      </c>
      <c r="AN42" s="4" t="s">
        <v>101</v>
      </c>
      <c r="AO42" s="2">
        <v>50</v>
      </c>
      <c r="AP42" s="2" t="s">
        <v>113</v>
      </c>
      <c r="AQ42" s="4" t="s">
        <v>101</v>
      </c>
      <c r="AR42" s="2">
        <v>50</v>
      </c>
      <c r="AS42" s="2" t="s">
        <v>114</v>
      </c>
      <c r="AT42" s="4" t="s">
        <v>101</v>
      </c>
      <c r="AU42" s="2">
        <v>50</v>
      </c>
      <c r="AV42" s="2" t="s">
        <v>115</v>
      </c>
      <c r="AW42" s="4" t="s">
        <v>101</v>
      </c>
      <c r="AX42" s="2">
        <v>50</v>
      </c>
      <c r="AY42" s="2" t="s">
        <v>116</v>
      </c>
      <c r="AZ42" s="4" t="s">
        <v>101</v>
      </c>
      <c r="BA42" s="2">
        <v>50</v>
      </c>
      <c r="BB42" s="2" t="s">
        <v>117</v>
      </c>
      <c r="BC42" s="4" t="s">
        <v>101</v>
      </c>
      <c r="BD42" s="2">
        <v>50</v>
      </c>
      <c r="BE42" s="2" t="s">
        <v>118</v>
      </c>
      <c r="BF42" s="4" t="s">
        <v>101</v>
      </c>
      <c r="BG42" s="2">
        <v>50</v>
      </c>
      <c r="BH42" s="2" t="s">
        <v>119</v>
      </c>
      <c r="BI42" s="4" t="s">
        <v>101</v>
      </c>
      <c r="BJ42" s="2">
        <v>50</v>
      </c>
      <c r="BK42" s="2" t="s">
        <v>120</v>
      </c>
      <c r="BL42" s="4" t="s">
        <v>101</v>
      </c>
      <c r="BM42" s="2">
        <v>50</v>
      </c>
      <c r="BN42" s="2" t="s">
        <v>121</v>
      </c>
      <c r="BO42" s="4" t="s">
        <v>101</v>
      </c>
      <c r="BP42" s="2">
        <v>50</v>
      </c>
      <c r="BQ42" s="2" t="s">
        <v>122</v>
      </c>
      <c r="BR42" s="4" t="s">
        <v>101</v>
      </c>
      <c r="BS42" s="2">
        <v>50</v>
      </c>
      <c r="BT42" s="2" t="s">
        <v>123</v>
      </c>
      <c r="BU42" s="4" t="s">
        <v>101</v>
      </c>
      <c r="BV42" s="2">
        <v>50</v>
      </c>
      <c r="BW42" s="2" t="s">
        <v>124</v>
      </c>
      <c r="BX42" s="4" t="s">
        <v>101</v>
      </c>
      <c r="BY42" s="2">
        <v>50</v>
      </c>
      <c r="BZ42" s="2" t="s">
        <v>125</v>
      </c>
      <c r="CA42" s="4" t="s">
        <v>101</v>
      </c>
      <c r="CB42" s="2">
        <v>50</v>
      </c>
      <c r="CC42" s="2" t="s">
        <v>126</v>
      </c>
      <c r="CD42" s="4" t="s">
        <v>101</v>
      </c>
      <c r="CE42" s="2">
        <v>50</v>
      </c>
      <c r="CF42" s="2" t="s">
        <v>127</v>
      </c>
      <c r="CG42" s="4" t="s">
        <v>101</v>
      </c>
      <c r="CH42" s="2">
        <v>50</v>
      </c>
      <c r="CI42" s="2" t="s">
        <v>128</v>
      </c>
      <c r="CJ42" s="4" t="s">
        <v>101</v>
      </c>
      <c r="CK42" s="2">
        <v>50</v>
      </c>
      <c r="CL42" s="2" t="s">
        <v>129</v>
      </c>
      <c r="CM42" s="4" t="s">
        <v>101</v>
      </c>
      <c r="CN42" s="2">
        <v>50</v>
      </c>
      <c r="CO42" s="2" t="s">
        <v>130</v>
      </c>
      <c r="CP42" s="4" t="s">
        <v>101</v>
      </c>
      <c r="CQ42" s="2">
        <v>50</v>
      </c>
    </row>
    <row r="43" spans="1:95" ht="15.95" customHeight="1" x14ac:dyDescent="0.25">
      <c r="A43" s="6" t="s">
        <v>101</v>
      </c>
      <c r="B43" s="6" t="s">
        <v>101</v>
      </c>
      <c r="C43" s="6" t="s">
        <v>101</v>
      </c>
      <c r="D43" s="6" t="s">
        <v>101</v>
      </c>
      <c r="E43" s="6" t="s">
        <v>101</v>
      </c>
      <c r="F43" s="6" t="s">
        <v>101</v>
      </c>
      <c r="G43" s="6" t="s">
        <v>101</v>
      </c>
      <c r="H43" s="6" t="s">
        <v>101</v>
      </c>
      <c r="I43" s="6" t="s">
        <v>101</v>
      </c>
      <c r="J43" s="6" t="s">
        <v>101</v>
      </c>
      <c r="K43" s="6" t="s">
        <v>101</v>
      </c>
      <c r="L43" s="6" t="s">
        <v>101</v>
      </c>
      <c r="M43" s="6" t="s">
        <v>101</v>
      </c>
      <c r="N43" s="6" t="s">
        <v>101</v>
      </c>
      <c r="O43" s="6" t="s">
        <v>101</v>
      </c>
      <c r="P43" s="6" t="s">
        <v>101</v>
      </c>
      <c r="Q43" s="6" t="s">
        <v>101</v>
      </c>
      <c r="R43" s="6" t="s">
        <v>101</v>
      </c>
      <c r="S43" s="6" t="s">
        <v>101</v>
      </c>
      <c r="T43" s="6" t="s">
        <v>101</v>
      </c>
      <c r="U43" s="6" t="s">
        <v>101</v>
      </c>
      <c r="V43" s="6" t="s">
        <v>131</v>
      </c>
      <c r="W43" s="6" t="s">
        <v>132</v>
      </c>
      <c r="X43" s="6">
        <v>99998</v>
      </c>
      <c r="Y43" s="6" t="s">
        <v>101</v>
      </c>
      <c r="Z43" s="6" t="s">
        <v>101</v>
      </c>
      <c r="AA43" s="6">
        <v>0</v>
      </c>
      <c r="AB43" s="6" t="s">
        <v>101</v>
      </c>
      <c r="AC43" s="6" t="s">
        <v>101</v>
      </c>
      <c r="AD43" s="6">
        <v>99997</v>
      </c>
      <c r="AE43" s="6" t="s">
        <v>101</v>
      </c>
      <c r="AF43" s="6" t="s">
        <v>101</v>
      </c>
      <c r="AG43" s="6">
        <v>0</v>
      </c>
      <c r="AH43" s="6" t="s">
        <v>101</v>
      </c>
      <c r="AI43" s="6" t="s">
        <v>101</v>
      </c>
      <c r="AJ43" s="6">
        <v>99997</v>
      </c>
      <c r="AK43" s="6" t="s">
        <v>101</v>
      </c>
      <c r="AL43" s="6" t="s">
        <v>101</v>
      </c>
      <c r="AM43" s="6">
        <v>0</v>
      </c>
      <c r="AN43" s="6" t="s">
        <v>101</v>
      </c>
      <c r="AO43" s="6" t="s">
        <v>101</v>
      </c>
      <c r="AP43" s="6">
        <v>99996</v>
      </c>
      <c r="AQ43" s="6" t="s">
        <v>101</v>
      </c>
      <c r="AR43" s="6" t="s">
        <v>101</v>
      </c>
      <c r="AS43" s="6">
        <v>0</v>
      </c>
      <c r="AT43" s="6" t="s">
        <v>101</v>
      </c>
      <c r="AU43" s="6" t="s">
        <v>101</v>
      </c>
      <c r="AV43" s="6">
        <v>99990</v>
      </c>
      <c r="AW43" s="6" t="s">
        <v>101</v>
      </c>
      <c r="AX43" s="6" t="s">
        <v>101</v>
      </c>
      <c r="AY43" s="6">
        <v>0</v>
      </c>
      <c r="AZ43" s="6" t="s">
        <v>101</v>
      </c>
      <c r="BA43" s="6" t="s">
        <v>101</v>
      </c>
      <c r="BB43" s="6">
        <v>99977</v>
      </c>
      <c r="BC43" s="6" t="s">
        <v>101</v>
      </c>
      <c r="BD43" s="6" t="s">
        <v>101</v>
      </c>
      <c r="BE43" s="6">
        <v>0</v>
      </c>
      <c r="BF43" s="6" t="s">
        <v>101</v>
      </c>
      <c r="BG43" s="6" t="s">
        <v>101</v>
      </c>
      <c r="BH43" s="6">
        <v>99977</v>
      </c>
      <c r="BI43" s="6" t="s">
        <v>101</v>
      </c>
      <c r="BJ43" s="6" t="s">
        <v>101</v>
      </c>
      <c r="BK43" s="6">
        <v>0</v>
      </c>
      <c r="BL43" s="6" t="s">
        <v>101</v>
      </c>
      <c r="BM43" s="6" t="s">
        <v>101</v>
      </c>
      <c r="BN43" s="6">
        <v>99965</v>
      </c>
      <c r="BO43" s="6" t="s">
        <v>101</v>
      </c>
      <c r="BP43" s="6" t="s">
        <v>101</v>
      </c>
      <c r="BQ43" s="6">
        <v>0</v>
      </c>
      <c r="BR43" s="6" t="s">
        <v>101</v>
      </c>
      <c r="BS43" s="6" t="s">
        <v>101</v>
      </c>
      <c r="BT43" s="6">
        <v>99976</v>
      </c>
      <c r="BU43" s="6" t="s">
        <v>101</v>
      </c>
      <c r="BV43" s="6" t="s">
        <v>101</v>
      </c>
      <c r="BW43" s="6">
        <v>0</v>
      </c>
      <c r="BX43" s="6" t="s">
        <v>101</v>
      </c>
      <c r="BY43" s="6" t="s">
        <v>101</v>
      </c>
      <c r="BZ43" s="6">
        <v>99982</v>
      </c>
      <c r="CA43" s="6" t="s">
        <v>101</v>
      </c>
      <c r="CB43" s="6" t="s">
        <v>101</v>
      </c>
      <c r="CC43" s="6">
        <v>99998</v>
      </c>
      <c r="CD43" s="6" t="s">
        <v>101</v>
      </c>
      <c r="CE43" s="6" t="s">
        <v>101</v>
      </c>
      <c r="CF43" s="6">
        <v>99999</v>
      </c>
      <c r="CG43" s="6" t="s">
        <v>101</v>
      </c>
      <c r="CH43" s="6" t="s">
        <v>101</v>
      </c>
      <c r="CI43" s="6">
        <v>99999</v>
      </c>
      <c r="CJ43" s="6" t="s">
        <v>101</v>
      </c>
      <c r="CK43" s="6" t="s">
        <v>101</v>
      </c>
      <c r="CL43" s="6">
        <v>99999</v>
      </c>
      <c r="CM43" s="6" t="s">
        <v>101</v>
      </c>
      <c r="CN43" s="6" t="s">
        <v>101</v>
      </c>
      <c r="CO43" s="6">
        <v>99999</v>
      </c>
      <c r="CP43" s="6" t="s">
        <v>101</v>
      </c>
      <c r="CQ43" s="6" t="s">
        <v>101</v>
      </c>
    </row>
    <row r="44" spans="1:95" ht="114.95" customHeight="1" x14ac:dyDescent="0.25">
      <c r="A44" s="2" t="s">
        <v>95</v>
      </c>
      <c r="B44" s="2" t="s">
        <v>140</v>
      </c>
      <c r="C44" s="2" t="s">
        <v>186</v>
      </c>
      <c r="D44" s="2" t="s">
        <v>187</v>
      </c>
      <c r="E44" s="2" t="s">
        <v>182</v>
      </c>
      <c r="F44" s="2"/>
      <c r="G44" s="2" t="s">
        <v>188</v>
      </c>
      <c r="H44" s="3">
        <v>50</v>
      </c>
      <c r="I44" s="3">
        <v>130</v>
      </c>
      <c r="J44" s="2" t="s">
        <v>101</v>
      </c>
      <c r="K44" s="2" t="s">
        <v>102</v>
      </c>
      <c r="L44" s="2" t="s">
        <v>103</v>
      </c>
      <c r="M44" s="4" t="s">
        <v>101</v>
      </c>
      <c r="N44" s="2" t="s">
        <v>104</v>
      </c>
      <c r="O44" s="2" t="s">
        <v>101</v>
      </c>
      <c r="P44" s="5">
        <v>45823</v>
      </c>
      <c r="Q44" s="5">
        <v>45930</v>
      </c>
      <c r="R44" s="4" t="s">
        <v>105</v>
      </c>
      <c r="S44" s="2" t="s">
        <v>106</v>
      </c>
      <c r="T44" s="3">
        <f>SUM(IF(Y44="", 0, Y44 * Z44 * 1),IF(AB44="", 0, AB44 * AC44 * 1),IF(AE44="", 0, AE44 * AF44 * 1),IF(AH44="", 0, AH44 * AI44 * 1),IF(AK44="", 0, AK44 * AL44 * 1),IF(AN44="", 0, AN44 * AO44 * 1),IF(AQ44="", 0, AQ44 * AR44 * 1),IF(AT44="", 0, AT44 * AU44 * 1),IF(AW44="", 0, AW44 * AX44 * 1),IF(AZ44="", 0, AZ44 * BA44 * 1),IF(BC44="", 0, BC44 * BD44 * 1),IF(BF44="", 0, BF44 * BG44 * 1),IF(BI44="", 0, BI44 * BJ44 * 1),IF(BL44="", 0, BL44 * BM44 * 1),IF(BO44="", 0, BO44 * BP44 * 1),IF(BR44="", 0, BR44 * BS44 * 1),IF(BU44="", 0, BU44 * BV44 * 1),IF(BX44="", 0, BX44 * BY44 * 1),IF(CA44="", 0, CA44 * CB44 * 1),IF(CD44="", 0, CD44 * CE44 * 1),IF(CG44="", 0, CG44 * CH44 * 1),IF(CJ44="", 0, CJ44 * CK44 * 1),IF(CM44="", 0, CM44 * CN44 * 1),IF(CP44="", 0, CP44 * CQ44 * 1))</f>
        <v>0</v>
      </c>
      <c r="U44" s="2">
        <f>SUM(IF(Y44="",0,Y44*1),IF(AB44="",0,AB44*1),IF(AE44="",0,AE44*1),IF(AH44="",0,AH44*1),IF(AK44="",0,AK44*1),IF(AN44="",0,AN44*1),IF(AQ44="",0,AQ44*1),IF(AT44="",0,AT44*1),IF(AW44="",0,AW44*1),IF(AZ44="",0,AZ44*1),IF(BC44="",0,BC44*1),IF(BF44="",0,BF44*1),IF(BI44="",0,BI44*1),IF(BL44="",0,BL44*1),IF(BO44="",0,BO44*1),IF(BR44="",0,BR44*1),IF(BU44="",0,BU44*1),IF(BX44="",0,BX44*1),IF(CA44="",0,CA44*1),IF(CD44="",0,CD44*1),IF(CG44="",0,CG44*1),IF(CJ44="",0,CJ44*1),IF(CM44="",0,CM44*1),IF(CP44="",0,CP44*1))</f>
        <v>0</v>
      </c>
      <c r="V44" s="2" t="s">
        <v>101</v>
      </c>
      <c r="W44" s="2" t="s">
        <v>101</v>
      </c>
      <c r="X44" s="2" t="s">
        <v>107</v>
      </c>
      <c r="Y44" s="4" t="s">
        <v>101</v>
      </c>
      <c r="Z44" s="2">
        <v>50</v>
      </c>
      <c r="AA44" s="2" t="s">
        <v>108</v>
      </c>
      <c r="AB44" s="4" t="s">
        <v>101</v>
      </c>
      <c r="AC44" s="2">
        <v>50</v>
      </c>
      <c r="AD44" s="2" t="s">
        <v>109</v>
      </c>
      <c r="AE44" s="4" t="s">
        <v>101</v>
      </c>
      <c r="AF44" s="2">
        <v>50</v>
      </c>
      <c r="AG44" s="2" t="s">
        <v>110</v>
      </c>
      <c r="AH44" s="4" t="s">
        <v>101</v>
      </c>
      <c r="AI44" s="2">
        <v>50</v>
      </c>
      <c r="AJ44" s="2" t="s">
        <v>111</v>
      </c>
      <c r="AK44" s="4" t="s">
        <v>101</v>
      </c>
      <c r="AL44" s="2">
        <v>50</v>
      </c>
      <c r="AM44" s="2" t="s">
        <v>112</v>
      </c>
      <c r="AN44" s="4" t="s">
        <v>101</v>
      </c>
      <c r="AO44" s="2">
        <v>50</v>
      </c>
      <c r="AP44" s="2" t="s">
        <v>113</v>
      </c>
      <c r="AQ44" s="4" t="s">
        <v>101</v>
      </c>
      <c r="AR44" s="2">
        <v>50</v>
      </c>
      <c r="AS44" s="2" t="s">
        <v>114</v>
      </c>
      <c r="AT44" s="4" t="s">
        <v>101</v>
      </c>
      <c r="AU44" s="2">
        <v>50</v>
      </c>
      <c r="AV44" s="2" t="s">
        <v>115</v>
      </c>
      <c r="AW44" s="4" t="s">
        <v>101</v>
      </c>
      <c r="AX44" s="2">
        <v>50</v>
      </c>
      <c r="AY44" s="2" t="s">
        <v>116</v>
      </c>
      <c r="AZ44" s="4" t="s">
        <v>101</v>
      </c>
      <c r="BA44" s="2">
        <v>50</v>
      </c>
      <c r="BB44" s="2" t="s">
        <v>117</v>
      </c>
      <c r="BC44" s="4" t="s">
        <v>101</v>
      </c>
      <c r="BD44" s="2">
        <v>50</v>
      </c>
      <c r="BE44" s="2" t="s">
        <v>118</v>
      </c>
      <c r="BF44" s="4" t="s">
        <v>101</v>
      </c>
      <c r="BG44" s="2">
        <v>50</v>
      </c>
      <c r="BH44" s="2" t="s">
        <v>119</v>
      </c>
      <c r="BI44" s="4" t="s">
        <v>101</v>
      </c>
      <c r="BJ44" s="2">
        <v>50</v>
      </c>
      <c r="BK44" s="2" t="s">
        <v>120</v>
      </c>
      <c r="BL44" s="4" t="s">
        <v>101</v>
      </c>
      <c r="BM44" s="2">
        <v>50</v>
      </c>
      <c r="BN44" s="2" t="s">
        <v>121</v>
      </c>
      <c r="BO44" s="4" t="s">
        <v>101</v>
      </c>
      <c r="BP44" s="2">
        <v>50</v>
      </c>
      <c r="BQ44" s="2" t="s">
        <v>122</v>
      </c>
      <c r="BR44" s="4" t="s">
        <v>101</v>
      </c>
      <c r="BS44" s="2">
        <v>50</v>
      </c>
      <c r="BT44" s="2" t="s">
        <v>123</v>
      </c>
      <c r="BU44" s="4" t="s">
        <v>101</v>
      </c>
      <c r="BV44" s="2">
        <v>50</v>
      </c>
      <c r="BW44" s="2" t="s">
        <v>124</v>
      </c>
      <c r="BX44" s="4" t="s">
        <v>101</v>
      </c>
      <c r="BY44" s="2">
        <v>50</v>
      </c>
      <c r="BZ44" s="2" t="s">
        <v>125</v>
      </c>
      <c r="CA44" s="4" t="s">
        <v>101</v>
      </c>
      <c r="CB44" s="2">
        <v>50</v>
      </c>
      <c r="CC44" s="2" t="s">
        <v>126</v>
      </c>
      <c r="CD44" s="4" t="s">
        <v>101</v>
      </c>
      <c r="CE44" s="2">
        <v>50</v>
      </c>
      <c r="CF44" s="2" t="s">
        <v>127</v>
      </c>
      <c r="CG44" s="4" t="s">
        <v>101</v>
      </c>
      <c r="CH44" s="2">
        <v>50</v>
      </c>
      <c r="CI44" s="2" t="s">
        <v>128</v>
      </c>
      <c r="CJ44" s="4" t="s">
        <v>101</v>
      </c>
      <c r="CK44" s="2">
        <v>50</v>
      </c>
      <c r="CL44" s="2" t="s">
        <v>129</v>
      </c>
      <c r="CM44" s="4" t="s">
        <v>101</v>
      </c>
      <c r="CN44" s="2">
        <v>50</v>
      </c>
      <c r="CO44" s="2" t="s">
        <v>130</v>
      </c>
      <c r="CP44" s="4" t="s">
        <v>101</v>
      </c>
      <c r="CQ44" s="2">
        <v>50</v>
      </c>
    </row>
    <row r="45" spans="1:95" ht="15.95" customHeight="1" x14ac:dyDescent="0.25">
      <c r="A45" s="6" t="s">
        <v>101</v>
      </c>
      <c r="B45" s="6" t="s">
        <v>101</v>
      </c>
      <c r="C45" s="6" t="s">
        <v>101</v>
      </c>
      <c r="D45" s="6" t="s">
        <v>101</v>
      </c>
      <c r="E45" s="6" t="s">
        <v>101</v>
      </c>
      <c r="F45" s="6" t="s">
        <v>101</v>
      </c>
      <c r="G45" s="6" t="s">
        <v>101</v>
      </c>
      <c r="H45" s="6" t="s">
        <v>101</v>
      </c>
      <c r="I45" s="6" t="s">
        <v>101</v>
      </c>
      <c r="J45" s="6" t="s">
        <v>101</v>
      </c>
      <c r="K45" s="6" t="s">
        <v>101</v>
      </c>
      <c r="L45" s="6" t="s">
        <v>101</v>
      </c>
      <c r="M45" s="6" t="s">
        <v>101</v>
      </c>
      <c r="N45" s="6" t="s">
        <v>101</v>
      </c>
      <c r="O45" s="6" t="s">
        <v>101</v>
      </c>
      <c r="P45" s="6" t="s">
        <v>101</v>
      </c>
      <c r="Q45" s="6" t="s">
        <v>101</v>
      </c>
      <c r="R45" s="6" t="s">
        <v>101</v>
      </c>
      <c r="S45" s="6" t="s">
        <v>101</v>
      </c>
      <c r="T45" s="6" t="s">
        <v>101</v>
      </c>
      <c r="U45" s="6" t="s">
        <v>101</v>
      </c>
      <c r="V45" s="6" t="s">
        <v>131</v>
      </c>
      <c r="W45" s="6" t="s">
        <v>132</v>
      </c>
      <c r="X45" s="6">
        <v>99999</v>
      </c>
      <c r="Y45" s="6" t="s">
        <v>101</v>
      </c>
      <c r="Z45" s="6" t="s">
        <v>101</v>
      </c>
      <c r="AA45" s="6">
        <v>0</v>
      </c>
      <c r="AB45" s="6" t="s">
        <v>101</v>
      </c>
      <c r="AC45" s="6" t="s">
        <v>101</v>
      </c>
      <c r="AD45" s="6">
        <v>99998</v>
      </c>
      <c r="AE45" s="6" t="s">
        <v>101</v>
      </c>
      <c r="AF45" s="6" t="s">
        <v>101</v>
      </c>
      <c r="AG45" s="6">
        <v>0</v>
      </c>
      <c r="AH45" s="6" t="s">
        <v>101</v>
      </c>
      <c r="AI45" s="6" t="s">
        <v>101</v>
      </c>
      <c r="AJ45" s="6">
        <v>99997</v>
      </c>
      <c r="AK45" s="6" t="s">
        <v>101</v>
      </c>
      <c r="AL45" s="6" t="s">
        <v>101</v>
      </c>
      <c r="AM45" s="6">
        <v>0</v>
      </c>
      <c r="AN45" s="6" t="s">
        <v>101</v>
      </c>
      <c r="AO45" s="6" t="s">
        <v>101</v>
      </c>
      <c r="AP45" s="6">
        <v>99994</v>
      </c>
      <c r="AQ45" s="6" t="s">
        <v>101</v>
      </c>
      <c r="AR45" s="6" t="s">
        <v>101</v>
      </c>
      <c r="AS45" s="6">
        <v>0</v>
      </c>
      <c r="AT45" s="6" t="s">
        <v>101</v>
      </c>
      <c r="AU45" s="6" t="s">
        <v>101</v>
      </c>
      <c r="AV45" s="6">
        <v>99774</v>
      </c>
      <c r="AW45" s="6" t="s">
        <v>101</v>
      </c>
      <c r="AX45" s="6" t="s">
        <v>101</v>
      </c>
      <c r="AY45" s="6">
        <v>0</v>
      </c>
      <c r="AZ45" s="6" t="s">
        <v>101</v>
      </c>
      <c r="BA45" s="6" t="s">
        <v>101</v>
      </c>
      <c r="BB45" s="6">
        <v>99457</v>
      </c>
      <c r="BC45" s="6" t="s">
        <v>101</v>
      </c>
      <c r="BD45" s="6" t="s">
        <v>101</v>
      </c>
      <c r="BE45" s="6">
        <v>0</v>
      </c>
      <c r="BF45" s="6" t="s">
        <v>101</v>
      </c>
      <c r="BG45" s="6" t="s">
        <v>101</v>
      </c>
      <c r="BH45" s="6">
        <v>99080</v>
      </c>
      <c r="BI45" s="6" t="s">
        <v>101</v>
      </c>
      <c r="BJ45" s="6" t="s">
        <v>101</v>
      </c>
      <c r="BK45" s="6">
        <v>0</v>
      </c>
      <c r="BL45" s="6" t="s">
        <v>101</v>
      </c>
      <c r="BM45" s="6" t="s">
        <v>101</v>
      </c>
      <c r="BN45" s="6">
        <v>98907</v>
      </c>
      <c r="BO45" s="6" t="s">
        <v>101</v>
      </c>
      <c r="BP45" s="6" t="s">
        <v>101</v>
      </c>
      <c r="BQ45" s="6">
        <v>0</v>
      </c>
      <c r="BR45" s="6" t="s">
        <v>101</v>
      </c>
      <c r="BS45" s="6" t="s">
        <v>101</v>
      </c>
      <c r="BT45" s="6">
        <v>99176</v>
      </c>
      <c r="BU45" s="6" t="s">
        <v>101</v>
      </c>
      <c r="BV45" s="6" t="s">
        <v>101</v>
      </c>
      <c r="BW45" s="6">
        <v>0</v>
      </c>
      <c r="BX45" s="6" t="s">
        <v>101</v>
      </c>
      <c r="BY45" s="6" t="s">
        <v>101</v>
      </c>
      <c r="BZ45" s="6">
        <v>99496</v>
      </c>
      <c r="CA45" s="6" t="s">
        <v>101</v>
      </c>
      <c r="CB45" s="6" t="s">
        <v>101</v>
      </c>
      <c r="CC45" s="6">
        <v>99810</v>
      </c>
      <c r="CD45" s="6" t="s">
        <v>101</v>
      </c>
      <c r="CE45" s="6" t="s">
        <v>101</v>
      </c>
      <c r="CF45" s="6">
        <v>99999</v>
      </c>
      <c r="CG45" s="6" t="s">
        <v>101</v>
      </c>
      <c r="CH45" s="6" t="s">
        <v>101</v>
      </c>
      <c r="CI45" s="6">
        <v>99999</v>
      </c>
      <c r="CJ45" s="6" t="s">
        <v>101</v>
      </c>
      <c r="CK45" s="6" t="s">
        <v>101</v>
      </c>
      <c r="CL45" s="6">
        <v>99999</v>
      </c>
      <c r="CM45" s="6" t="s">
        <v>101</v>
      </c>
      <c r="CN45" s="6" t="s">
        <v>101</v>
      </c>
      <c r="CO45" s="6">
        <v>99999</v>
      </c>
      <c r="CP45" s="6" t="s">
        <v>101</v>
      </c>
      <c r="CQ45" s="6" t="s">
        <v>101</v>
      </c>
    </row>
    <row r="46" spans="1:95" ht="114.95" customHeight="1" x14ac:dyDescent="0.25">
      <c r="A46" s="2" t="s">
        <v>133</v>
      </c>
      <c r="B46" s="2" t="s">
        <v>189</v>
      </c>
      <c r="C46" s="2" t="s">
        <v>180</v>
      </c>
      <c r="D46" s="2" t="s">
        <v>190</v>
      </c>
      <c r="E46" s="2" t="s">
        <v>99</v>
      </c>
      <c r="F46" s="2"/>
      <c r="G46" s="2" t="s">
        <v>183</v>
      </c>
      <c r="H46" s="3">
        <v>50</v>
      </c>
      <c r="I46" s="3">
        <v>130</v>
      </c>
      <c r="J46" s="2" t="s">
        <v>101</v>
      </c>
      <c r="K46" s="2" t="s">
        <v>102</v>
      </c>
      <c r="L46" s="2" t="s">
        <v>184</v>
      </c>
      <c r="M46" s="4" t="s">
        <v>101</v>
      </c>
      <c r="N46" s="2" t="s">
        <v>104</v>
      </c>
      <c r="O46" s="2" t="s">
        <v>101</v>
      </c>
      <c r="P46" s="5">
        <v>45823</v>
      </c>
      <c r="Q46" s="5">
        <v>45930</v>
      </c>
      <c r="R46" s="4" t="s">
        <v>105</v>
      </c>
      <c r="S46" s="2" t="s">
        <v>106</v>
      </c>
      <c r="T46" s="3">
        <f>SUM(IF(Y46="", 0, Y46 * Z46 * 1),IF(AB46="", 0, AB46 * AC46 * 1),IF(AE46="", 0, AE46 * AF46 * 1),IF(AH46="", 0, AH46 * AI46 * 1),IF(AK46="", 0, AK46 * AL46 * 1),IF(AN46="", 0, AN46 * AO46 * 1),IF(AQ46="", 0, AQ46 * AR46 * 1),IF(AT46="", 0, AT46 * AU46 * 1),IF(AW46="", 0, AW46 * AX46 * 1),IF(AZ46="", 0, AZ46 * BA46 * 1),IF(BC46="", 0, BC46 * BD46 * 1),IF(BF46="", 0, BF46 * BG46 * 1),IF(BI46="", 0, BI46 * BJ46 * 1),IF(BL46="", 0, BL46 * BM46 * 1),IF(BO46="", 0, BO46 * BP46 * 1),IF(BR46="", 0, BR46 * BS46 * 1),IF(BU46="", 0, BU46 * BV46 * 1),IF(BX46="", 0, BX46 * BY46 * 1),IF(CA46="", 0, CA46 * CB46 * 1),IF(CD46="", 0, CD46 * CE46 * 1),IF(CG46="", 0, CG46 * CH46 * 1),IF(CJ46="", 0, CJ46 * CK46 * 1),IF(CM46="", 0, CM46 * CN46 * 1),IF(CP46="", 0, CP46 * CQ46 * 1))</f>
        <v>0</v>
      </c>
      <c r="U46" s="2">
        <f>SUM(IF(Y46="",0,Y46*1),IF(AB46="",0,AB46*1),IF(AE46="",0,AE46*1),IF(AH46="",0,AH46*1),IF(AK46="",0,AK46*1),IF(AN46="",0,AN46*1),IF(AQ46="",0,AQ46*1),IF(AT46="",0,AT46*1),IF(AW46="",0,AW46*1),IF(AZ46="",0,AZ46*1),IF(BC46="",0,BC46*1),IF(BF46="",0,BF46*1),IF(BI46="",0,BI46*1),IF(BL46="",0,BL46*1),IF(BO46="",0,BO46*1),IF(BR46="",0,BR46*1),IF(BU46="",0,BU46*1),IF(BX46="",0,BX46*1),IF(CA46="",0,CA46*1),IF(CD46="",0,CD46*1),IF(CG46="",0,CG46*1),IF(CJ46="",0,CJ46*1),IF(CM46="",0,CM46*1),IF(CP46="",0,CP46*1))</f>
        <v>0</v>
      </c>
      <c r="V46" s="2" t="s">
        <v>101</v>
      </c>
      <c r="W46" s="2" t="s">
        <v>101</v>
      </c>
      <c r="X46" s="2" t="s">
        <v>107</v>
      </c>
      <c r="Y46" s="4" t="s">
        <v>101</v>
      </c>
      <c r="Z46" s="2">
        <v>50</v>
      </c>
      <c r="AA46" s="2" t="s">
        <v>108</v>
      </c>
      <c r="AB46" s="4" t="s">
        <v>101</v>
      </c>
      <c r="AC46" s="2">
        <v>50</v>
      </c>
      <c r="AD46" s="2" t="s">
        <v>109</v>
      </c>
      <c r="AE46" s="4" t="s">
        <v>101</v>
      </c>
      <c r="AF46" s="2">
        <v>50</v>
      </c>
      <c r="AG46" s="2" t="s">
        <v>110</v>
      </c>
      <c r="AH46" s="4" t="s">
        <v>101</v>
      </c>
      <c r="AI46" s="2">
        <v>50</v>
      </c>
      <c r="AJ46" s="2" t="s">
        <v>111</v>
      </c>
      <c r="AK46" s="4" t="s">
        <v>101</v>
      </c>
      <c r="AL46" s="2">
        <v>50</v>
      </c>
      <c r="AM46" s="2" t="s">
        <v>112</v>
      </c>
      <c r="AN46" s="4" t="s">
        <v>101</v>
      </c>
      <c r="AO46" s="2">
        <v>50</v>
      </c>
      <c r="AP46" s="2" t="s">
        <v>113</v>
      </c>
      <c r="AQ46" s="4" t="s">
        <v>101</v>
      </c>
      <c r="AR46" s="2">
        <v>50</v>
      </c>
      <c r="AS46" s="2" t="s">
        <v>114</v>
      </c>
      <c r="AT46" s="4" t="s">
        <v>101</v>
      </c>
      <c r="AU46" s="2">
        <v>50</v>
      </c>
      <c r="AV46" s="2" t="s">
        <v>115</v>
      </c>
      <c r="AW46" s="4" t="s">
        <v>101</v>
      </c>
      <c r="AX46" s="2">
        <v>50</v>
      </c>
      <c r="AY46" s="2" t="s">
        <v>116</v>
      </c>
      <c r="AZ46" s="4" t="s">
        <v>101</v>
      </c>
      <c r="BA46" s="2">
        <v>50</v>
      </c>
      <c r="BB46" s="2" t="s">
        <v>117</v>
      </c>
      <c r="BC46" s="4" t="s">
        <v>101</v>
      </c>
      <c r="BD46" s="2">
        <v>50</v>
      </c>
      <c r="BE46" s="2" t="s">
        <v>118</v>
      </c>
      <c r="BF46" s="4" t="s">
        <v>101</v>
      </c>
      <c r="BG46" s="2">
        <v>50</v>
      </c>
      <c r="BH46" s="2" t="s">
        <v>119</v>
      </c>
      <c r="BI46" s="4" t="s">
        <v>101</v>
      </c>
      <c r="BJ46" s="2">
        <v>50</v>
      </c>
      <c r="BK46" s="2" t="s">
        <v>120</v>
      </c>
      <c r="BL46" s="4" t="s">
        <v>101</v>
      </c>
      <c r="BM46" s="2">
        <v>50</v>
      </c>
      <c r="BN46" s="2" t="s">
        <v>121</v>
      </c>
      <c r="BO46" s="4" t="s">
        <v>101</v>
      </c>
      <c r="BP46" s="2">
        <v>50</v>
      </c>
      <c r="BQ46" s="2" t="s">
        <v>122</v>
      </c>
      <c r="BR46" s="4" t="s">
        <v>101</v>
      </c>
      <c r="BS46" s="2">
        <v>50</v>
      </c>
      <c r="BT46" s="2" t="s">
        <v>123</v>
      </c>
      <c r="BU46" s="4" t="s">
        <v>101</v>
      </c>
      <c r="BV46" s="2">
        <v>50</v>
      </c>
      <c r="BW46" s="2" t="s">
        <v>124</v>
      </c>
      <c r="BX46" s="4" t="s">
        <v>101</v>
      </c>
      <c r="BY46" s="2">
        <v>50</v>
      </c>
      <c r="BZ46" s="2" t="s">
        <v>125</v>
      </c>
      <c r="CA46" s="4" t="s">
        <v>101</v>
      </c>
      <c r="CB46" s="2">
        <v>50</v>
      </c>
      <c r="CC46" s="2" t="s">
        <v>126</v>
      </c>
      <c r="CD46" s="4" t="s">
        <v>101</v>
      </c>
      <c r="CE46" s="2">
        <v>50</v>
      </c>
      <c r="CF46" s="2" t="s">
        <v>127</v>
      </c>
      <c r="CG46" s="4" t="s">
        <v>101</v>
      </c>
      <c r="CH46" s="2">
        <v>50</v>
      </c>
      <c r="CI46" s="2" t="s">
        <v>128</v>
      </c>
      <c r="CJ46" s="4" t="s">
        <v>101</v>
      </c>
      <c r="CK46" s="2">
        <v>50</v>
      </c>
      <c r="CL46" s="2" t="s">
        <v>129</v>
      </c>
      <c r="CM46" s="4" t="s">
        <v>101</v>
      </c>
      <c r="CN46" s="2">
        <v>50</v>
      </c>
      <c r="CO46" s="2" t="s">
        <v>130</v>
      </c>
      <c r="CP46" s="4" t="s">
        <v>101</v>
      </c>
      <c r="CQ46" s="2">
        <v>50</v>
      </c>
    </row>
    <row r="47" spans="1:95" ht="15.95" customHeight="1" x14ac:dyDescent="0.25">
      <c r="A47" s="6" t="s">
        <v>101</v>
      </c>
      <c r="B47" s="6" t="s">
        <v>101</v>
      </c>
      <c r="C47" s="6" t="s">
        <v>101</v>
      </c>
      <c r="D47" s="6" t="s">
        <v>101</v>
      </c>
      <c r="E47" s="6" t="s">
        <v>101</v>
      </c>
      <c r="F47" s="6" t="s">
        <v>101</v>
      </c>
      <c r="G47" s="6" t="s">
        <v>101</v>
      </c>
      <c r="H47" s="6" t="s">
        <v>101</v>
      </c>
      <c r="I47" s="6" t="s">
        <v>101</v>
      </c>
      <c r="J47" s="6" t="s">
        <v>101</v>
      </c>
      <c r="K47" s="6" t="s">
        <v>101</v>
      </c>
      <c r="L47" s="6" t="s">
        <v>101</v>
      </c>
      <c r="M47" s="6" t="s">
        <v>101</v>
      </c>
      <c r="N47" s="6" t="s">
        <v>101</v>
      </c>
      <c r="O47" s="6" t="s">
        <v>101</v>
      </c>
      <c r="P47" s="6" t="s">
        <v>101</v>
      </c>
      <c r="Q47" s="6" t="s">
        <v>101</v>
      </c>
      <c r="R47" s="6" t="s">
        <v>101</v>
      </c>
      <c r="S47" s="6" t="s">
        <v>101</v>
      </c>
      <c r="T47" s="6" t="s">
        <v>101</v>
      </c>
      <c r="U47" s="6" t="s">
        <v>101</v>
      </c>
      <c r="V47" s="6" t="s">
        <v>131</v>
      </c>
      <c r="W47" s="6" t="s">
        <v>132</v>
      </c>
      <c r="X47" s="6">
        <v>99984</v>
      </c>
      <c r="Y47" s="6" t="s">
        <v>101</v>
      </c>
      <c r="Z47" s="6" t="s">
        <v>101</v>
      </c>
      <c r="AA47" s="6">
        <v>0</v>
      </c>
      <c r="AB47" s="6" t="s">
        <v>101</v>
      </c>
      <c r="AC47" s="6" t="s">
        <v>101</v>
      </c>
      <c r="AD47" s="6">
        <v>99959</v>
      </c>
      <c r="AE47" s="6" t="s">
        <v>101</v>
      </c>
      <c r="AF47" s="6" t="s">
        <v>101</v>
      </c>
      <c r="AG47" s="6">
        <v>0</v>
      </c>
      <c r="AH47" s="6" t="s">
        <v>101</v>
      </c>
      <c r="AI47" s="6" t="s">
        <v>101</v>
      </c>
      <c r="AJ47" s="6">
        <v>99924</v>
      </c>
      <c r="AK47" s="6" t="s">
        <v>101</v>
      </c>
      <c r="AL47" s="6" t="s">
        <v>101</v>
      </c>
      <c r="AM47" s="6">
        <v>0</v>
      </c>
      <c r="AN47" s="6" t="s">
        <v>101</v>
      </c>
      <c r="AO47" s="6" t="s">
        <v>101</v>
      </c>
      <c r="AP47" s="6">
        <v>99920</v>
      </c>
      <c r="AQ47" s="6" t="s">
        <v>101</v>
      </c>
      <c r="AR47" s="6" t="s">
        <v>101</v>
      </c>
      <c r="AS47" s="6">
        <v>99999</v>
      </c>
      <c r="AT47" s="6" t="s">
        <v>101</v>
      </c>
      <c r="AU47" s="6" t="s">
        <v>101</v>
      </c>
      <c r="AV47" s="6">
        <v>99913</v>
      </c>
      <c r="AW47" s="6" t="s">
        <v>101</v>
      </c>
      <c r="AX47" s="6" t="s">
        <v>101</v>
      </c>
      <c r="AY47" s="6">
        <v>0</v>
      </c>
      <c r="AZ47" s="6" t="s">
        <v>101</v>
      </c>
      <c r="BA47" s="6" t="s">
        <v>101</v>
      </c>
      <c r="BB47" s="6">
        <v>99847</v>
      </c>
      <c r="BC47" s="6" t="s">
        <v>101</v>
      </c>
      <c r="BD47" s="6" t="s">
        <v>101</v>
      </c>
      <c r="BE47" s="6">
        <v>0</v>
      </c>
      <c r="BF47" s="6" t="s">
        <v>101</v>
      </c>
      <c r="BG47" s="6" t="s">
        <v>101</v>
      </c>
      <c r="BH47" s="6">
        <v>99796</v>
      </c>
      <c r="BI47" s="6" t="s">
        <v>101</v>
      </c>
      <c r="BJ47" s="6" t="s">
        <v>101</v>
      </c>
      <c r="BK47" s="6">
        <v>0</v>
      </c>
      <c r="BL47" s="6" t="s">
        <v>101</v>
      </c>
      <c r="BM47" s="6" t="s">
        <v>101</v>
      </c>
      <c r="BN47" s="6">
        <v>99730</v>
      </c>
      <c r="BO47" s="6" t="s">
        <v>101</v>
      </c>
      <c r="BP47" s="6" t="s">
        <v>101</v>
      </c>
      <c r="BQ47" s="6">
        <v>0</v>
      </c>
      <c r="BR47" s="6" t="s">
        <v>101</v>
      </c>
      <c r="BS47" s="6" t="s">
        <v>101</v>
      </c>
      <c r="BT47" s="6">
        <v>99800</v>
      </c>
      <c r="BU47" s="6" t="s">
        <v>101</v>
      </c>
      <c r="BV47" s="6" t="s">
        <v>101</v>
      </c>
      <c r="BW47" s="6">
        <v>0</v>
      </c>
      <c r="BX47" s="6" t="s">
        <v>101</v>
      </c>
      <c r="BY47" s="6" t="s">
        <v>101</v>
      </c>
      <c r="BZ47" s="6">
        <v>99883</v>
      </c>
      <c r="CA47" s="6" t="s">
        <v>101</v>
      </c>
      <c r="CB47" s="6" t="s">
        <v>101</v>
      </c>
      <c r="CC47" s="6">
        <v>99943</v>
      </c>
      <c r="CD47" s="6" t="s">
        <v>101</v>
      </c>
      <c r="CE47" s="6" t="s">
        <v>101</v>
      </c>
      <c r="CF47" s="6">
        <v>99983</v>
      </c>
      <c r="CG47" s="6" t="s">
        <v>101</v>
      </c>
      <c r="CH47" s="6" t="s">
        <v>101</v>
      </c>
      <c r="CI47" s="6">
        <v>99991</v>
      </c>
      <c r="CJ47" s="6" t="s">
        <v>101</v>
      </c>
      <c r="CK47" s="6" t="s">
        <v>101</v>
      </c>
      <c r="CL47" s="6">
        <v>99999</v>
      </c>
      <c r="CM47" s="6" t="s">
        <v>101</v>
      </c>
      <c r="CN47" s="6" t="s">
        <v>101</v>
      </c>
      <c r="CO47" s="6">
        <v>99999</v>
      </c>
      <c r="CP47" s="6" t="s">
        <v>101</v>
      </c>
      <c r="CQ47" s="6" t="s">
        <v>101</v>
      </c>
    </row>
    <row r="48" spans="1:95" ht="114.95" customHeight="1" x14ac:dyDescent="0.25">
      <c r="A48" s="2" t="s">
        <v>133</v>
      </c>
      <c r="B48" s="2" t="s">
        <v>136</v>
      </c>
      <c r="C48" s="2" t="s">
        <v>186</v>
      </c>
      <c r="D48" s="2" t="s">
        <v>191</v>
      </c>
      <c r="E48" s="2" t="s">
        <v>99</v>
      </c>
      <c r="F48" s="2"/>
      <c r="G48" s="2" t="s">
        <v>188</v>
      </c>
      <c r="H48" s="3">
        <v>50</v>
      </c>
      <c r="I48" s="3">
        <v>130</v>
      </c>
      <c r="J48" s="2" t="s">
        <v>101</v>
      </c>
      <c r="K48" s="2" t="s">
        <v>102</v>
      </c>
      <c r="L48" s="2" t="s">
        <v>103</v>
      </c>
      <c r="M48" s="4" t="s">
        <v>101</v>
      </c>
      <c r="N48" s="2" t="s">
        <v>104</v>
      </c>
      <c r="O48" s="2" t="s">
        <v>101</v>
      </c>
      <c r="P48" s="5">
        <v>45823</v>
      </c>
      <c r="Q48" s="5">
        <v>45930</v>
      </c>
      <c r="R48" s="4" t="s">
        <v>105</v>
      </c>
      <c r="S48" s="2" t="s">
        <v>106</v>
      </c>
      <c r="T48" s="3">
        <f>SUM(IF(Y48="", 0, Y48 * Z48 * 1),IF(AB48="", 0, AB48 * AC48 * 1),IF(AE48="", 0, AE48 * AF48 * 1),IF(AH48="", 0, AH48 * AI48 * 1),IF(AK48="", 0, AK48 * AL48 * 1),IF(AN48="", 0, AN48 * AO48 * 1),IF(AQ48="", 0, AQ48 * AR48 * 1),IF(AT48="", 0, AT48 * AU48 * 1),IF(AW48="", 0, AW48 * AX48 * 1),IF(AZ48="", 0, AZ48 * BA48 * 1),IF(BC48="", 0, BC48 * BD48 * 1),IF(BF48="", 0, BF48 * BG48 * 1),IF(BI48="", 0, BI48 * BJ48 * 1),IF(BL48="", 0, BL48 * BM48 * 1),IF(BO48="", 0, BO48 * BP48 * 1),IF(BR48="", 0, BR48 * BS48 * 1),IF(BU48="", 0, BU48 * BV48 * 1),IF(BX48="", 0, BX48 * BY48 * 1),IF(CA48="", 0, CA48 * CB48 * 1),IF(CD48="", 0, CD48 * CE48 * 1),IF(CG48="", 0, CG48 * CH48 * 1),IF(CJ48="", 0, CJ48 * CK48 * 1),IF(CM48="", 0, CM48 * CN48 * 1),IF(CP48="", 0, CP48 * CQ48 * 1))</f>
        <v>0</v>
      </c>
      <c r="U48" s="2">
        <f>SUM(IF(Y48="",0,Y48*1),IF(AB48="",0,AB48*1),IF(AE48="",0,AE48*1),IF(AH48="",0,AH48*1),IF(AK48="",0,AK48*1),IF(AN48="",0,AN48*1),IF(AQ48="",0,AQ48*1),IF(AT48="",0,AT48*1),IF(AW48="",0,AW48*1),IF(AZ48="",0,AZ48*1),IF(BC48="",0,BC48*1),IF(BF48="",0,BF48*1),IF(BI48="",0,BI48*1),IF(BL48="",0,BL48*1),IF(BO48="",0,BO48*1),IF(BR48="",0,BR48*1),IF(BU48="",0,BU48*1),IF(BX48="",0,BX48*1),IF(CA48="",0,CA48*1),IF(CD48="",0,CD48*1),IF(CG48="",0,CG48*1),IF(CJ48="",0,CJ48*1),IF(CM48="",0,CM48*1),IF(CP48="",0,CP48*1))</f>
        <v>0</v>
      </c>
      <c r="V48" s="2" t="s">
        <v>101</v>
      </c>
      <c r="W48" s="2" t="s">
        <v>101</v>
      </c>
      <c r="X48" s="2" t="s">
        <v>107</v>
      </c>
      <c r="Y48" s="4" t="s">
        <v>101</v>
      </c>
      <c r="Z48" s="2">
        <v>50</v>
      </c>
      <c r="AA48" s="2" t="s">
        <v>108</v>
      </c>
      <c r="AB48" s="4" t="s">
        <v>101</v>
      </c>
      <c r="AC48" s="2">
        <v>50</v>
      </c>
      <c r="AD48" s="2" t="s">
        <v>109</v>
      </c>
      <c r="AE48" s="4" t="s">
        <v>101</v>
      </c>
      <c r="AF48" s="2">
        <v>50</v>
      </c>
      <c r="AG48" s="2" t="s">
        <v>110</v>
      </c>
      <c r="AH48" s="4" t="s">
        <v>101</v>
      </c>
      <c r="AI48" s="2">
        <v>50</v>
      </c>
      <c r="AJ48" s="2" t="s">
        <v>111</v>
      </c>
      <c r="AK48" s="4" t="s">
        <v>101</v>
      </c>
      <c r="AL48" s="2">
        <v>50</v>
      </c>
      <c r="AM48" s="2" t="s">
        <v>112</v>
      </c>
      <c r="AN48" s="4" t="s">
        <v>101</v>
      </c>
      <c r="AO48" s="2">
        <v>50</v>
      </c>
      <c r="AP48" s="2" t="s">
        <v>113</v>
      </c>
      <c r="AQ48" s="4" t="s">
        <v>101</v>
      </c>
      <c r="AR48" s="2">
        <v>50</v>
      </c>
      <c r="AS48" s="2" t="s">
        <v>114</v>
      </c>
      <c r="AT48" s="4" t="s">
        <v>101</v>
      </c>
      <c r="AU48" s="2">
        <v>50</v>
      </c>
      <c r="AV48" s="2" t="s">
        <v>115</v>
      </c>
      <c r="AW48" s="4" t="s">
        <v>101</v>
      </c>
      <c r="AX48" s="2">
        <v>50</v>
      </c>
      <c r="AY48" s="2" t="s">
        <v>116</v>
      </c>
      <c r="AZ48" s="4" t="s">
        <v>101</v>
      </c>
      <c r="BA48" s="2">
        <v>50</v>
      </c>
      <c r="BB48" s="2" t="s">
        <v>117</v>
      </c>
      <c r="BC48" s="4" t="s">
        <v>101</v>
      </c>
      <c r="BD48" s="2">
        <v>50</v>
      </c>
      <c r="BE48" s="2" t="s">
        <v>118</v>
      </c>
      <c r="BF48" s="4" t="s">
        <v>101</v>
      </c>
      <c r="BG48" s="2">
        <v>50</v>
      </c>
      <c r="BH48" s="2" t="s">
        <v>119</v>
      </c>
      <c r="BI48" s="4" t="s">
        <v>101</v>
      </c>
      <c r="BJ48" s="2">
        <v>50</v>
      </c>
      <c r="BK48" s="2" t="s">
        <v>120</v>
      </c>
      <c r="BL48" s="4" t="s">
        <v>101</v>
      </c>
      <c r="BM48" s="2">
        <v>50</v>
      </c>
      <c r="BN48" s="2" t="s">
        <v>121</v>
      </c>
      <c r="BO48" s="4" t="s">
        <v>101</v>
      </c>
      <c r="BP48" s="2">
        <v>50</v>
      </c>
      <c r="BQ48" s="2" t="s">
        <v>122</v>
      </c>
      <c r="BR48" s="4" t="s">
        <v>101</v>
      </c>
      <c r="BS48" s="2">
        <v>50</v>
      </c>
      <c r="BT48" s="2" t="s">
        <v>123</v>
      </c>
      <c r="BU48" s="4" t="s">
        <v>101</v>
      </c>
      <c r="BV48" s="2">
        <v>50</v>
      </c>
      <c r="BW48" s="2" t="s">
        <v>124</v>
      </c>
      <c r="BX48" s="4" t="s">
        <v>101</v>
      </c>
      <c r="BY48" s="2">
        <v>50</v>
      </c>
      <c r="BZ48" s="2" t="s">
        <v>125</v>
      </c>
      <c r="CA48" s="4" t="s">
        <v>101</v>
      </c>
      <c r="CB48" s="2">
        <v>50</v>
      </c>
      <c r="CC48" s="2" t="s">
        <v>126</v>
      </c>
      <c r="CD48" s="4" t="s">
        <v>101</v>
      </c>
      <c r="CE48" s="2">
        <v>50</v>
      </c>
      <c r="CF48" s="2" t="s">
        <v>127</v>
      </c>
      <c r="CG48" s="4" t="s">
        <v>101</v>
      </c>
      <c r="CH48" s="2">
        <v>50</v>
      </c>
      <c r="CI48" s="2" t="s">
        <v>128</v>
      </c>
      <c r="CJ48" s="4" t="s">
        <v>101</v>
      </c>
      <c r="CK48" s="2">
        <v>50</v>
      </c>
      <c r="CL48" s="2" t="s">
        <v>129</v>
      </c>
      <c r="CM48" s="4" t="s">
        <v>101</v>
      </c>
      <c r="CN48" s="2">
        <v>50</v>
      </c>
      <c r="CO48" s="2" t="s">
        <v>130</v>
      </c>
      <c r="CP48" s="4" t="s">
        <v>101</v>
      </c>
      <c r="CQ48" s="2">
        <v>50</v>
      </c>
    </row>
    <row r="49" spans="1:95" ht="15.95" customHeight="1" x14ac:dyDescent="0.25">
      <c r="A49" s="6" t="s">
        <v>101</v>
      </c>
      <c r="B49" s="6" t="s">
        <v>101</v>
      </c>
      <c r="C49" s="6" t="s">
        <v>101</v>
      </c>
      <c r="D49" s="6" t="s">
        <v>101</v>
      </c>
      <c r="E49" s="6" t="s">
        <v>101</v>
      </c>
      <c r="F49" s="6" t="s">
        <v>101</v>
      </c>
      <c r="G49" s="6" t="s">
        <v>101</v>
      </c>
      <c r="H49" s="6" t="s">
        <v>101</v>
      </c>
      <c r="I49" s="6" t="s">
        <v>101</v>
      </c>
      <c r="J49" s="6" t="s">
        <v>101</v>
      </c>
      <c r="K49" s="6" t="s">
        <v>101</v>
      </c>
      <c r="L49" s="6" t="s">
        <v>101</v>
      </c>
      <c r="M49" s="6" t="s">
        <v>101</v>
      </c>
      <c r="N49" s="6" t="s">
        <v>101</v>
      </c>
      <c r="O49" s="6" t="s">
        <v>101</v>
      </c>
      <c r="P49" s="6" t="s">
        <v>101</v>
      </c>
      <c r="Q49" s="6" t="s">
        <v>101</v>
      </c>
      <c r="R49" s="6" t="s">
        <v>101</v>
      </c>
      <c r="S49" s="6" t="s">
        <v>101</v>
      </c>
      <c r="T49" s="6" t="s">
        <v>101</v>
      </c>
      <c r="U49" s="6" t="s">
        <v>101</v>
      </c>
      <c r="V49" s="6" t="s">
        <v>131</v>
      </c>
      <c r="W49" s="6" t="s">
        <v>132</v>
      </c>
      <c r="X49" s="6">
        <v>99975</v>
      </c>
      <c r="Y49" s="6" t="s">
        <v>101</v>
      </c>
      <c r="Z49" s="6" t="s">
        <v>101</v>
      </c>
      <c r="AA49" s="6">
        <v>0</v>
      </c>
      <c r="AB49" s="6" t="s">
        <v>101</v>
      </c>
      <c r="AC49" s="6" t="s">
        <v>101</v>
      </c>
      <c r="AD49" s="6">
        <v>99901</v>
      </c>
      <c r="AE49" s="6" t="s">
        <v>101</v>
      </c>
      <c r="AF49" s="6" t="s">
        <v>101</v>
      </c>
      <c r="AG49" s="6">
        <v>0</v>
      </c>
      <c r="AH49" s="6" t="s">
        <v>101</v>
      </c>
      <c r="AI49" s="6" t="s">
        <v>101</v>
      </c>
      <c r="AJ49" s="6">
        <v>99852</v>
      </c>
      <c r="AK49" s="6" t="s">
        <v>101</v>
      </c>
      <c r="AL49" s="6" t="s">
        <v>101</v>
      </c>
      <c r="AM49" s="6">
        <v>0</v>
      </c>
      <c r="AN49" s="6" t="s">
        <v>101</v>
      </c>
      <c r="AO49" s="6" t="s">
        <v>101</v>
      </c>
      <c r="AP49" s="6">
        <v>99844</v>
      </c>
      <c r="AQ49" s="6" t="s">
        <v>101</v>
      </c>
      <c r="AR49" s="6" t="s">
        <v>101</v>
      </c>
      <c r="AS49" s="6">
        <v>99971</v>
      </c>
      <c r="AT49" s="6" t="s">
        <v>101</v>
      </c>
      <c r="AU49" s="6" t="s">
        <v>101</v>
      </c>
      <c r="AV49" s="6">
        <v>99692</v>
      </c>
      <c r="AW49" s="6" t="s">
        <v>101</v>
      </c>
      <c r="AX49" s="6" t="s">
        <v>101</v>
      </c>
      <c r="AY49" s="6">
        <v>0</v>
      </c>
      <c r="AZ49" s="6" t="s">
        <v>101</v>
      </c>
      <c r="BA49" s="6" t="s">
        <v>101</v>
      </c>
      <c r="BB49" s="6">
        <v>99511</v>
      </c>
      <c r="BC49" s="6" t="s">
        <v>101</v>
      </c>
      <c r="BD49" s="6" t="s">
        <v>101</v>
      </c>
      <c r="BE49" s="6">
        <v>0</v>
      </c>
      <c r="BF49" s="6" t="s">
        <v>101</v>
      </c>
      <c r="BG49" s="6" t="s">
        <v>101</v>
      </c>
      <c r="BH49" s="6">
        <v>99262</v>
      </c>
      <c r="BI49" s="6" t="s">
        <v>101</v>
      </c>
      <c r="BJ49" s="6" t="s">
        <v>101</v>
      </c>
      <c r="BK49" s="6">
        <v>0</v>
      </c>
      <c r="BL49" s="6" t="s">
        <v>101</v>
      </c>
      <c r="BM49" s="6" t="s">
        <v>101</v>
      </c>
      <c r="BN49" s="6">
        <v>99114</v>
      </c>
      <c r="BO49" s="6" t="s">
        <v>101</v>
      </c>
      <c r="BP49" s="6" t="s">
        <v>101</v>
      </c>
      <c r="BQ49" s="6">
        <v>0</v>
      </c>
      <c r="BR49" s="6" t="s">
        <v>101</v>
      </c>
      <c r="BS49" s="6" t="s">
        <v>101</v>
      </c>
      <c r="BT49" s="6">
        <v>99348</v>
      </c>
      <c r="BU49" s="6" t="s">
        <v>101</v>
      </c>
      <c r="BV49" s="6" t="s">
        <v>101</v>
      </c>
      <c r="BW49" s="6">
        <v>0</v>
      </c>
      <c r="BX49" s="6" t="s">
        <v>101</v>
      </c>
      <c r="BY49" s="6" t="s">
        <v>101</v>
      </c>
      <c r="BZ49" s="6">
        <v>99504</v>
      </c>
      <c r="CA49" s="6" t="s">
        <v>101</v>
      </c>
      <c r="CB49" s="6" t="s">
        <v>101</v>
      </c>
      <c r="CC49" s="6">
        <v>99708</v>
      </c>
      <c r="CD49" s="6" t="s">
        <v>101</v>
      </c>
      <c r="CE49" s="6" t="s">
        <v>101</v>
      </c>
      <c r="CF49" s="6">
        <v>99847</v>
      </c>
      <c r="CG49" s="6" t="s">
        <v>101</v>
      </c>
      <c r="CH49" s="6" t="s">
        <v>101</v>
      </c>
      <c r="CI49" s="6">
        <v>99881</v>
      </c>
      <c r="CJ49" s="6" t="s">
        <v>101</v>
      </c>
      <c r="CK49" s="6" t="s">
        <v>101</v>
      </c>
      <c r="CL49" s="6">
        <v>99935</v>
      </c>
      <c r="CM49" s="6" t="s">
        <v>101</v>
      </c>
      <c r="CN49" s="6" t="s">
        <v>101</v>
      </c>
      <c r="CO49" s="6">
        <v>99971</v>
      </c>
      <c r="CP49" s="6" t="s">
        <v>101</v>
      </c>
      <c r="CQ49" s="6" t="s">
        <v>101</v>
      </c>
    </row>
    <row r="50" spans="1:95" ht="114.95" customHeight="1" x14ac:dyDescent="0.25">
      <c r="A50" s="2" t="s">
        <v>133</v>
      </c>
      <c r="B50" s="2" t="s">
        <v>192</v>
      </c>
      <c r="C50" s="2" t="s">
        <v>193</v>
      </c>
      <c r="D50" s="2" t="s">
        <v>194</v>
      </c>
      <c r="E50" s="2" t="s">
        <v>99</v>
      </c>
      <c r="F50" s="2"/>
      <c r="G50" s="2" t="s">
        <v>195</v>
      </c>
      <c r="H50" s="3">
        <v>50</v>
      </c>
      <c r="I50" s="3">
        <v>130</v>
      </c>
      <c r="J50" s="2" t="s">
        <v>101</v>
      </c>
      <c r="K50" s="2" t="s">
        <v>102</v>
      </c>
      <c r="L50" s="2" t="s">
        <v>184</v>
      </c>
      <c r="M50" s="4" t="s">
        <v>101</v>
      </c>
      <c r="N50" s="2" t="s">
        <v>104</v>
      </c>
      <c r="O50" s="2" t="s">
        <v>101</v>
      </c>
      <c r="P50" s="5">
        <v>45823</v>
      </c>
      <c r="Q50" s="5">
        <v>45930</v>
      </c>
      <c r="R50" s="4" t="s">
        <v>105</v>
      </c>
      <c r="S50" s="2" t="s">
        <v>106</v>
      </c>
      <c r="T50" s="3">
        <f>SUM(IF(Y50="", 0, Y50 * Z50 * 1),IF(AB50="", 0, AB50 * AC50 * 1),IF(AE50="", 0, AE50 * AF50 * 1),IF(AH50="", 0, AH50 * AI50 * 1),IF(AK50="", 0, AK50 * AL50 * 1),IF(AN50="", 0, AN50 * AO50 * 1),IF(AQ50="", 0, AQ50 * AR50 * 1),IF(AT50="", 0, AT50 * AU50 * 1),IF(AW50="", 0, AW50 * AX50 * 1),IF(AZ50="", 0, AZ50 * BA50 * 1),IF(BC50="", 0, BC50 * BD50 * 1),IF(BF50="", 0, BF50 * BG50 * 1),IF(BI50="", 0, BI50 * BJ50 * 1),IF(BL50="", 0, BL50 * BM50 * 1),IF(BO50="", 0, BO50 * BP50 * 1),IF(BR50="", 0, BR50 * BS50 * 1),IF(BU50="", 0, BU50 * BV50 * 1),IF(BX50="", 0, BX50 * BY50 * 1),IF(CA50="", 0, CA50 * CB50 * 1),IF(CD50="", 0, CD50 * CE50 * 1),IF(CG50="", 0, CG50 * CH50 * 1),IF(CJ50="", 0, CJ50 * CK50 * 1),IF(CM50="", 0, CM50 * CN50 * 1),IF(CP50="", 0, CP50 * CQ50 * 1))</f>
        <v>0</v>
      </c>
      <c r="U50" s="2">
        <f>SUM(IF(Y50="",0,Y50*1),IF(AB50="",0,AB50*1),IF(AE50="",0,AE50*1),IF(AH50="",0,AH50*1),IF(AK50="",0,AK50*1),IF(AN50="",0,AN50*1),IF(AQ50="",0,AQ50*1),IF(AT50="",0,AT50*1),IF(AW50="",0,AW50*1),IF(AZ50="",0,AZ50*1),IF(BC50="",0,BC50*1),IF(BF50="",0,BF50*1),IF(BI50="",0,BI50*1),IF(BL50="",0,BL50*1),IF(BO50="",0,BO50*1),IF(BR50="",0,BR50*1),IF(BU50="",0,BU50*1),IF(BX50="",0,BX50*1),IF(CA50="",0,CA50*1),IF(CD50="",0,CD50*1),IF(CG50="",0,CG50*1),IF(CJ50="",0,CJ50*1),IF(CM50="",0,CM50*1),IF(CP50="",0,CP50*1))</f>
        <v>0</v>
      </c>
      <c r="V50" s="2" t="s">
        <v>101</v>
      </c>
      <c r="W50" s="2" t="s">
        <v>101</v>
      </c>
      <c r="X50" s="2" t="s">
        <v>107</v>
      </c>
      <c r="Y50" s="4" t="s">
        <v>101</v>
      </c>
      <c r="Z50" s="2">
        <v>50</v>
      </c>
      <c r="AA50" s="2" t="s">
        <v>108</v>
      </c>
      <c r="AB50" s="4" t="s">
        <v>101</v>
      </c>
      <c r="AC50" s="2">
        <v>50</v>
      </c>
      <c r="AD50" s="2" t="s">
        <v>109</v>
      </c>
      <c r="AE50" s="4" t="s">
        <v>101</v>
      </c>
      <c r="AF50" s="2">
        <v>50</v>
      </c>
      <c r="AG50" s="2" t="s">
        <v>110</v>
      </c>
      <c r="AH50" s="4" t="s">
        <v>101</v>
      </c>
      <c r="AI50" s="2">
        <v>50</v>
      </c>
      <c r="AJ50" s="2" t="s">
        <v>111</v>
      </c>
      <c r="AK50" s="4" t="s">
        <v>101</v>
      </c>
      <c r="AL50" s="2">
        <v>50</v>
      </c>
      <c r="AM50" s="2" t="s">
        <v>112</v>
      </c>
      <c r="AN50" s="4" t="s">
        <v>101</v>
      </c>
      <c r="AO50" s="2">
        <v>50</v>
      </c>
      <c r="AP50" s="2" t="s">
        <v>113</v>
      </c>
      <c r="AQ50" s="4" t="s">
        <v>101</v>
      </c>
      <c r="AR50" s="2">
        <v>50</v>
      </c>
      <c r="AS50" s="2" t="s">
        <v>114</v>
      </c>
      <c r="AT50" s="4" t="s">
        <v>101</v>
      </c>
      <c r="AU50" s="2">
        <v>50</v>
      </c>
      <c r="AV50" s="2" t="s">
        <v>115</v>
      </c>
      <c r="AW50" s="4" t="s">
        <v>101</v>
      </c>
      <c r="AX50" s="2">
        <v>50</v>
      </c>
      <c r="AY50" s="2" t="s">
        <v>116</v>
      </c>
      <c r="AZ50" s="4" t="s">
        <v>101</v>
      </c>
      <c r="BA50" s="2">
        <v>50</v>
      </c>
      <c r="BB50" s="2" t="s">
        <v>117</v>
      </c>
      <c r="BC50" s="4" t="s">
        <v>101</v>
      </c>
      <c r="BD50" s="2">
        <v>50</v>
      </c>
      <c r="BE50" s="2" t="s">
        <v>118</v>
      </c>
      <c r="BF50" s="4" t="s">
        <v>101</v>
      </c>
      <c r="BG50" s="2">
        <v>50</v>
      </c>
      <c r="BH50" s="2" t="s">
        <v>119</v>
      </c>
      <c r="BI50" s="4" t="s">
        <v>101</v>
      </c>
      <c r="BJ50" s="2">
        <v>50</v>
      </c>
      <c r="BK50" s="2" t="s">
        <v>120</v>
      </c>
      <c r="BL50" s="4" t="s">
        <v>101</v>
      </c>
      <c r="BM50" s="2">
        <v>50</v>
      </c>
      <c r="BN50" s="2" t="s">
        <v>121</v>
      </c>
      <c r="BO50" s="4" t="s">
        <v>101</v>
      </c>
      <c r="BP50" s="2">
        <v>50</v>
      </c>
      <c r="BQ50" s="2" t="s">
        <v>122</v>
      </c>
      <c r="BR50" s="4" t="s">
        <v>101</v>
      </c>
      <c r="BS50" s="2">
        <v>50</v>
      </c>
      <c r="BT50" s="2" t="s">
        <v>123</v>
      </c>
      <c r="BU50" s="4" t="s">
        <v>101</v>
      </c>
      <c r="BV50" s="2">
        <v>50</v>
      </c>
      <c r="BW50" s="2" t="s">
        <v>124</v>
      </c>
      <c r="BX50" s="4" t="s">
        <v>101</v>
      </c>
      <c r="BY50" s="2">
        <v>50</v>
      </c>
      <c r="BZ50" s="2" t="s">
        <v>125</v>
      </c>
      <c r="CA50" s="4" t="s">
        <v>101</v>
      </c>
      <c r="CB50" s="2">
        <v>50</v>
      </c>
      <c r="CC50" s="2" t="s">
        <v>126</v>
      </c>
      <c r="CD50" s="4" t="s">
        <v>101</v>
      </c>
      <c r="CE50" s="2">
        <v>50</v>
      </c>
      <c r="CF50" s="2" t="s">
        <v>127</v>
      </c>
      <c r="CG50" s="4" t="s">
        <v>101</v>
      </c>
      <c r="CH50" s="2">
        <v>50</v>
      </c>
      <c r="CI50" s="2" t="s">
        <v>128</v>
      </c>
      <c r="CJ50" s="4" t="s">
        <v>101</v>
      </c>
      <c r="CK50" s="2">
        <v>50</v>
      </c>
      <c r="CL50" s="2" t="s">
        <v>129</v>
      </c>
      <c r="CM50" s="4" t="s">
        <v>101</v>
      </c>
      <c r="CN50" s="2">
        <v>50</v>
      </c>
      <c r="CO50" s="2" t="s">
        <v>130</v>
      </c>
      <c r="CP50" s="4" t="s">
        <v>101</v>
      </c>
      <c r="CQ50" s="2">
        <v>50</v>
      </c>
    </row>
    <row r="51" spans="1:95" ht="15.95" customHeight="1" x14ac:dyDescent="0.25">
      <c r="A51" s="6" t="s">
        <v>101</v>
      </c>
      <c r="B51" s="6" t="s">
        <v>101</v>
      </c>
      <c r="C51" s="6" t="s">
        <v>101</v>
      </c>
      <c r="D51" s="6" t="s">
        <v>101</v>
      </c>
      <c r="E51" s="6" t="s">
        <v>101</v>
      </c>
      <c r="F51" s="6" t="s">
        <v>101</v>
      </c>
      <c r="G51" s="6" t="s">
        <v>101</v>
      </c>
      <c r="H51" s="6" t="s">
        <v>101</v>
      </c>
      <c r="I51" s="6" t="s">
        <v>101</v>
      </c>
      <c r="J51" s="6" t="s">
        <v>101</v>
      </c>
      <c r="K51" s="6" t="s">
        <v>101</v>
      </c>
      <c r="L51" s="6" t="s">
        <v>101</v>
      </c>
      <c r="M51" s="6" t="s">
        <v>101</v>
      </c>
      <c r="N51" s="6" t="s">
        <v>101</v>
      </c>
      <c r="O51" s="6" t="s">
        <v>101</v>
      </c>
      <c r="P51" s="6" t="s">
        <v>101</v>
      </c>
      <c r="Q51" s="6" t="s">
        <v>101</v>
      </c>
      <c r="R51" s="6" t="s">
        <v>101</v>
      </c>
      <c r="S51" s="6" t="s">
        <v>101</v>
      </c>
      <c r="T51" s="6" t="s">
        <v>101</v>
      </c>
      <c r="U51" s="6" t="s">
        <v>101</v>
      </c>
      <c r="V51" s="6" t="s">
        <v>131</v>
      </c>
      <c r="W51" s="6" t="s">
        <v>132</v>
      </c>
      <c r="X51" s="6">
        <v>99985</v>
      </c>
      <c r="Y51" s="6" t="s">
        <v>101</v>
      </c>
      <c r="Z51" s="6" t="s">
        <v>101</v>
      </c>
      <c r="AA51" s="6">
        <v>0</v>
      </c>
      <c r="AB51" s="6" t="s">
        <v>101</v>
      </c>
      <c r="AC51" s="6" t="s">
        <v>101</v>
      </c>
      <c r="AD51" s="6">
        <v>99960</v>
      </c>
      <c r="AE51" s="6" t="s">
        <v>101</v>
      </c>
      <c r="AF51" s="6" t="s">
        <v>101</v>
      </c>
      <c r="AG51" s="6">
        <v>0</v>
      </c>
      <c r="AH51" s="6" t="s">
        <v>101</v>
      </c>
      <c r="AI51" s="6" t="s">
        <v>101</v>
      </c>
      <c r="AJ51" s="6">
        <v>99913</v>
      </c>
      <c r="AK51" s="6" t="s">
        <v>101</v>
      </c>
      <c r="AL51" s="6" t="s">
        <v>101</v>
      </c>
      <c r="AM51" s="6">
        <v>0</v>
      </c>
      <c r="AN51" s="6" t="s">
        <v>101</v>
      </c>
      <c r="AO51" s="6" t="s">
        <v>101</v>
      </c>
      <c r="AP51" s="6">
        <v>99878</v>
      </c>
      <c r="AQ51" s="6" t="s">
        <v>101</v>
      </c>
      <c r="AR51" s="6" t="s">
        <v>101</v>
      </c>
      <c r="AS51" s="6">
        <v>99983</v>
      </c>
      <c r="AT51" s="6" t="s">
        <v>101</v>
      </c>
      <c r="AU51" s="6" t="s">
        <v>101</v>
      </c>
      <c r="AV51" s="6">
        <v>99848</v>
      </c>
      <c r="AW51" s="6" t="s">
        <v>101</v>
      </c>
      <c r="AX51" s="6" t="s">
        <v>101</v>
      </c>
      <c r="AY51" s="6">
        <v>0</v>
      </c>
      <c r="AZ51" s="6" t="s">
        <v>101</v>
      </c>
      <c r="BA51" s="6" t="s">
        <v>101</v>
      </c>
      <c r="BB51" s="6">
        <v>99800</v>
      </c>
      <c r="BC51" s="6" t="s">
        <v>101</v>
      </c>
      <c r="BD51" s="6" t="s">
        <v>101</v>
      </c>
      <c r="BE51" s="6">
        <v>0</v>
      </c>
      <c r="BF51" s="6" t="s">
        <v>101</v>
      </c>
      <c r="BG51" s="6" t="s">
        <v>101</v>
      </c>
      <c r="BH51" s="6">
        <v>99691</v>
      </c>
      <c r="BI51" s="6" t="s">
        <v>101</v>
      </c>
      <c r="BJ51" s="6" t="s">
        <v>101</v>
      </c>
      <c r="BK51" s="6">
        <v>0</v>
      </c>
      <c r="BL51" s="6" t="s">
        <v>101</v>
      </c>
      <c r="BM51" s="6" t="s">
        <v>101</v>
      </c>
      <c r="BN51" s="6">
        <v>99614</v>
      </c>
      <c r="BO51" s="6" t="s">
        <v>101</v>
      </c>
      <c r="BP51" s="6" t="s">
        <v>101</v>
      </c>
      <c r="BQ51" s="6">
        <v>0</v>
      </c>
      <c r="BR51" s="6" t="s">
        <v>101</v>
      </c>
      <c r="BS51" s="6" t="s">
        <v>101</v>
      </c>
      <c r="BT51" s="6">
        <v>99702</v>
      </c>
      <c r="BU51" s="6" t="s">
        <v>101</v>
      </c>
      <c r="BV51" s="6" t="s">
        <v>101</v>
      </c>
      <c r="BW51" s="6">
        <v>0</v>
      </c>
      <c r="BX51" s="6" t="s">
        <v>101</v>
      </c>
      <c r="BY51" s="6" t="s">
        <v>101</v>
      </c>
      <c r="BZ51" s="6">
        <v>99783</v>
      </c>
      <c r="CA51" s="6" t="s">
        <v>101</v>
      </c>
      <c r="CB51" s="6" t="s">
        <v>101</v>
      </c>
      <c r="CC51" s="6">
        <v>99896</v>
      </c>
      <c r="CD51" s="6" t="s">
        <v>101</v>
      </c>
      <c r="CE51" s="6" t="s">
        <v>101</v>
      </c>
      <c r="CF51" s="6">
        <v>99970</v>
      </c>
      <c r="CG51" s="6" t="s">
        <v>101</v>
      </c>
      <c r="CH51" s="6" t="s">
        <v>101</v>
      </c>
      <c r="CI51" s="6">
        <v>99979</v>
      </c>
      <c r="CJ51" s="6" t="s">
        <v>101</v>
      </c>
      <c r="CK51" s="6" t="s">
        <v>101</v>
      </c>
      <c r="CL51" s="6">
        <v>99987</v>
      </c>
      <c r="CM51" s="6" t="s">
        <v>101</v>
      </c>
      <c r="CN51" s="6" t="s">
        <v>101</v>
      </c>
      <c r="CO51" s="6">
        <v>99994</v>
      </c>
      <c r="CP51" s="6" t="s">
        <v>101</v>
      </c>
      <c r="CQ51" s="6" t="s">
        <v>101</v>
      </c>
    </row>
    <row r="52" spans="1:95" ht="114.95" customHeight="1" x14ac:dyDescent="0.25">
      <c r="A52" s="2" t="s">
        <v>133</v>
      </c>
      <c r="B52" s="2" t="s">
        <v>156</v>
      </c>
      <c r="C52" s="2" t="s">
        <v>196</v>
      </c>
      <c r="D52" s="2" t="s">
        <v>197</v>
      </c>
      <c r="E52" s="2" t="s">
        <v>99</v>
      </c>
      <c r="F52" s="2"/>
      <c r="G52" s="2" t="s">
        <v>195</v>
      </c>
      <c r="H52" s="3">
        <v>57.7</v>
      </c>
      <c r="I52" s="3">
        <v>150</v>
      </c>
      <c r="J52" s="2" t="s">
        <v>101</v>
      </c>
      <c r="K52" s="2" t="s">
        <v>102</v>
      </c>
      <c r="L52" s="2" t="s">
        <v>184</v>
      </c>
      <c r="M52" s="4" t="s">
        <v>101</v>
      </c>
      <c r="N52" s="2" t="s">
        <v>104</v>
      </c>
      <c r="O52" s="2" t="s">
        <v>101</v>
      </c>
      <c r="P52" s="5">
        <v>45823</v>
      </c>
      <c r="Q52" s="5">
        <v>45930</v>
      </c>
      <c r="R52" s="4" t="s">
        <v>105</v>
      </c>
      <c r="S52" s="2" t="s">
        <v>106</v>
      </c>
      <c r="T52" s="3">
        <f>SUM(IF(Y52="", 0, Y52 * Z52 * 1),IF(AB52="", 0, AB52 * AC52 * 1),IF(AE52="", 0, AE52 * AF52 * 1),IF(AH52="", 0, AH52 * AI52 * 1),IF(AK52="", 0, AK52 * AL52 * 1),IF(AN52="", 0, AN52 * AO52 * 1),IF(AQ52="", 0, AQ52 * AR52 * 1),IF(AT52="", 0, AT52 * AU52 * 1),IF(AW52="", 0, AW52 * AX52 * 1),IF(AZ52="", 0, AZ52 * BA52 * 1),IF(BC52="", 0, BC52 * BD52 * 1),IF(BF52="", 0, BF52 * BG52 * 1),IF(BI52="", 0, BI52 * BJ52 * 1),IF(BL52="", 0, BL52 * BM52 * 1),IF(BO52="", 0, BO52 * BP52 * 1),IF(BR52="", 0, BR52 * BS52 * 1),IF(BU52="", 0, BU52 * BV52 * 1),IF(BX52="", 0, BX52 * BY52 * 1),IF(CA52="", 0, CA52 * CB52 * 1),IF(CD52="", 0, CD52 * CE52 * 1),IF(CG52="", 0, CG52 * CH52 * 1),IF(CJ52="", 0, CJ52 * CK52 * 1),IF(CM52="", 0, CM52 * CN52 * 1),IF(CP52="", 0, CP52 * CQ52 * 1))</f>
        <v>0</v>
      </c>
      <c r="U52" s="2">
        <f>SUM(IF(Y52="",0,Y52*1),IF(AB52="",0,AB52*1),IF(AE52="",0,AE52*1),IF(AH52="",0,AH52*1),IF(AK52="",0,AK52*1),IF(AN52="",0,AN52*1),IF(AQ52="",0,AQ52*1),IF(AT52="",0,AT52*1),IF(AW52="",0,AW52*1),IF(AZ52="",0,AZ52*1),IF(BC52="",0,BC52*1),IF(BF52="",0,BF52*1),IF(BI52="",0,BI52*1),IF(BL52="",0,BL52*1),IF(BO52="",0,BO52*1),IF(BR52="",0,BR52*1),IF(BU52="",0,BU52*1),IF(BX52="",0,BX52*1),IF(CA52="",0,CA52*1),IF(CD52="",0,CD52*1),IF(CG52="",0,CG52*1),IF(CJ52="",0,CJ52*1),IF(CM52="",0,CM52*1),IF(CP52="",0,CP52*1))</f>
        <v>0</v>
      </c>
      <c r="V52" s="2" t="s">
        <v>101</v>
      </c>
      <c r="W52" s="2" t="s">
        <v>101</v>
      </c>
      <c r="X52" s="2" t="s">
        <v>107</v>
      </c>
      <c r="Y52" s="4" t="s">
        <v>101</v>
      </c>
      <c r="Z52" s="2">
        <v>57.7</v>
      </c>
      <c r="AA52" s="2" t="s">
        <v>108</v>
      </c>
      <c r="AB52" s="4" t="s">
        <v>101</v>
      </c>
      <c r="AC52" s="2">
        <v>57.7</v>
      </c>
      <c r="AD52" s="2" t="s">
        <v>109</v>
      </c>
      <c r="AE52" s="4" t="s">
        <v>101</v>
      </c>
      <c r="AF52" s="2">
        <v>57.7</v>
      </c>
      <c r="AG52" s="2" t="s">
        <v>110</v>
      </c>
      <c r="AH52" s="4" t="s">
        <v>101</v>
      </c>
      <c r="AI52" s="2">
        <v>57.7</v>
      </c>
      <c r="AJ52" s="2" t="s">
        <v>111</v>
      </c>
      <c r="AK52" s="4" t="s">
        <v>101</v>
      </c>
      <c r="AL52" s="2">
        <v>57.7</v>
      </c>
      <c r="AM52" s="2" t="s">
        <v>112</v>
      </c>
      <c r="AN52" s="4" t="s">
        <v>101</v>
      </c>
      <c r="AO52" s="2">
        <v>57.7</v>
      </c>
      <c r="AP52" s="2" t="s">
        <v>113</v>
      </c>
      <c r="AQ52" s="4" t="s">
        <v>101</v>
      </c>
      <c r="AR52" s="2">
        <v>57.7</v>
      </c>
      <c r="AS52" s="2" t="s">
        <v>114</v>
      </c>
      <c r="AT52" s="4" t="s">
        <v>101</v>
      </c>
      <c r="AU52" s="2">
        <v>57.7</v>
      </c>
      <c r="AV52" s="2" t="s">
        <v>115</v>
      </c>
      <c r="AW52" s="4" t="s">
        <v>101</v>
      </c>
      <c r="AX52" s="2">
        <v>57.7</v>
      </c>
      <c r="AY52" s="2" t="s">
        <v>116</v>
      </c>
      <c r="AZ52" s="4" t="s">
        <v>101</v>
      </c>
      <c r="BA52" s="2">
        <v>57.7</v>
      </c>
      <c r="BB52" s="2" t="s">
        <v>117</v>
      </c>
      <c r="BC52" s="4" t="s">
        <v>101</v>
      </c>
      <c r="BD52" s="2">
        <v>57.7</v>
      </c>
      <c r="BE52" s="2" t="s">
        <v>118</v>
      </c>
      <c r="BF52" s="4" t="s">
        <v>101</v>
      </c>
      <c r="BG52" s="2">
        <v>57.7</v>
      </c>
      <c r="BH52" s="2" t="s">
        <v>119</v>
      </c>
      <c r="BI52" s="4" t="s">
        <v>101</v>
      </c>
      <c r="BJ52" s="2">
        <v>57.7</v>
      </c>
      <c r="BK52" s="2" t="s">
        <v>120</v>
      </c>
      <c r="BL52" s="4" t="s">
        <v>101</v>
      </c>
      <c r="BM52" s="2">
        <v>57.7</v>
      </c>
      <c r="BN52" s="2" t="s">
        <v>121</v>
      </c>
      <c r="BO52" s="4" t="s">
        <v>101</v>
      </c>
      <c r="BP52" s="2">
        <v>57.7</v>
      </c>
      <c r="BQ52" s="2" t="s">
        <v>122</v>
      </c>
      <c r="BR52" s="4" t="s">
        <v>101</v>
      </c>
      <c r="BS52" s="2">
        <v>57.7</v>
      </c>
      <c r="BT52" s="2" t="s">
        <v>123</v>
      </c>
      <c r="BU52" s="4" t="s">
        <v>101</v>
      </c>
      <c r="BV52" s="2">
        <v>57.7</v>
      </c>
      <c r="BW52" s="2" t="s">
        <v>124</v>
      </c>
      <c r="BX52" s="4" t="s">
        <v>101</v>
      </c>
      <c r="BY52" s="2">
        <v>57.7</v>
      </c>
      <c r="BZ52" s="2" t="s">
        <v>125</v>
      </c>
      <c r="CA52" s="4" t="s">
        <v>101</v>
      </c>
      <c r="CB52" s="2">
        <v>57.7</v>
      </c>
      <c r="CC52" s="2" t="s">
        <v>126</v>
      </c>
      <c r="CD52" s="4" t="s">
        <v>101</v>
      </c>
      <c r="CE52" s="2">
        <v>57.7</v>
      </c>
      <c r="CF52" s="2" t="s">
        <v>127</v>
      </c>
      <c r="CG52" s="4" t="s">
        <v>101</v>
      </c>
      <c r="CH52" s="2">
        <v>57.7</v>
      </c>
      <c r="CI52" s="2" t="s">
        <v>128</v>
      </c>
      <c r="CJ52" s="4" t="s">
        <v>101</v>
      </c>
      <c r="CK52" s="2">
        <v>57.7</v>
      </c>
      <c r="CL52" s="2" t="s">
        <v>129</v>
      </c>
      <c r="CM52" s="4" t="s">
        <v>101</v>
      </c>
      <c r="CN52" s="2">
        <v>57.7</v>
      </c>
      <c r="CO52" s="2" t="s">
        <v>130</v>
      </c>
      <c r="CP52" s="4" t="s">
        <v>101</v>
      </c>
      <c r="CQ52" s="2">
        <v>57.7</v>
      </c>
    </row>
    <row r="53" spans="1:95" ht="15.95" customHeight="1" x14ac:dyDescent="0.25">
      <c r="A53" s="6" t="s">
        <v>101</v>
      </c>
      <c r="B53" s="6" t="s">
        <v>101</v>
      </c>
      <c r="C53" s="6" t="s">
        <v>101</v>
      </c>
      <c r="D53" s="6" t="s">
        <v>101</v>
      </c>
      <c r="E53" s="6" t="s">
        <v>101</v>
      </c>
      <c r="F53" s="6" t="s">
        <v>101</v>
      </c>
      <c r="G53" s="6" t="s">
        <v>101</v>
      </c>
      <c r="H53" s="6" t="s">
        <v>101</v>
      </c>
      <c r="I53" s="6" t="s">
        <v>101</v>
      </c>
      <c r="J53" s="6" t="s">
        <v>101</v>
      </c>
      <c r="K53" s="6" t="s">
        <v>101</v>
      </c>
      <c r="L53" s="6" t="s">
        <v>101</v>
      </c>
      <c r="M53" s="6" t="s">
        <v>101</v>
      </c>
      <c r="N53" s="6" t="s">
        <v>101</v>
      </c>
      <c r="O53" s="6" t="s">
        <v>101</v>
      </c>
      <c r="P53" s="6" t="s">
        <v>101</v>
      </c>
      <c r="Q53" s="6" t="s">
        <v>101</v>
      </c>
      <c r="R53" s="6" t="s">
        <v>101</v>
      </c>
      <c r="S53" s="6" t="s">
        <v>101</v>
      </c>
      <c r="T53" s="6" t="s">
        <v>101</v>
      </c>
      <c r="U53" s="6" t="s">
        <v>101</v>
      </c>
      <c r="V53" s="6" t="s">
        <v>131</v>
      </c>
      <c r="W53" s="6" t="s">
        <v>132</v>
      </c>
      <c r="X53" s="6">
        <v>99936</v>
      </c>
      <c r="Y53" s="6" t="s">
        <v>101</v>
      </c>
      <c r="Z53" s="6" t="s">
        <v>101</v>
      </c>
      <c r="AA53" s="6">
        <v>0</v>
      </c>
      <c r="AB53" s="6" t="s">
        <v>101</v>
      </c>
      <c r="AC53" s="6" t="s">
        <v>101</v>
      </c>
      <c r="AD53" s="6">
        <v>99842</v>
      </c>
      <c r="AE53" s="6" t="s">
        <v>101</v>
      </c>
      <c r="AF53" s="6" t="s">
        <v>101</v>
      </c>
      <c r="AG53" s="6">
        <v>0</v>
      </c>
      <c r="AH53" s="6" t="s">
        <v>101</v>
      </c>
      <c r="AI53" s="6" t="s">
        <v>101</v>
      </c>
      <c r="AJ53" s="6">
        <v>99771</v>
      </c>
      <c r="AK53" s="6" t="s">
        <v>101</v>
      </c>
      <c r="AL53" s="6" t="s">
        <v>101</v>
      </c>
      <c r="AM53" s="6">
        <v>0</v>
      </c>
      <c r="AN53" s="6" t="s">
        <v>101</v>
      </c>
      <c r="AO53" s="6" t="s">
        <v>101</v>
      </c>
      <c r="AP53" s="6">
        <v>99675</v>
      </c>
      <c r="AQ53" s="6" t="s">
        <v>101</v>
      </c>
      <c r="AR53" s="6" t="s">
        <v>101</v>
      </c>
      <c r="AS53" s="6">
        <v>99993</v>
      </c>
      <c r="AT53" s="6" t="s">
        <v>101</v>
      </c>
      <c r="AU53" s="6" t="s">
        <v>101</v>
      </c>
      <c r="AV53" s="6">
        <v>99702</v>
      </c>
      <c r="AW53" s="6" t="s">
        <v>101</v>
      </c>
      <c r="AX53" s="6" t="s">
        <v>101</v>
      </c>
      <c r="AY53" s="6">
        <v>0</v>
      </c>
      <c r="AZ53" s="6" t="s">
        <v>101</v>
      </c>
      <c r="BA53" s="6" t="s">
        <v>101</v>
      </c>
      <c r="BB53" s="6">
        <v>99474</v>
      </c>
      <c r="BC53" s="6" t="s">
        <v>101</v>
      </c>
      <c r="BD53" s="6" t="s">
        <v>101</v>
      </c>
      <c r="BE53" s="6">
        <v>0</v>
      </c>
      <c r="BF53" s="6" t="s">
        <v>101</v>
      </c>
      <c r="BG53" s="6" t="s">
        <v>101</v>
      </c>
      <c r="BH53" s="6">
        <v>99278</v>
      </c>
      <c r="BI53" s="6" t="s">
        <v>101</v>
      </c>
      <c r="BJ53" s="6" t="s">
        <v>101</v>
      </c>
      <c r="BK53" s="6">
        <v>0</v>
      </c>
      <c r="BL53" s="6" t="s">
        <v>101</v>
      </c>
      <c r="BM53" s="6" t="s">
        <v>101</v>
      </c>
      <c r="BN53" s="6">
        <v>99218</v>
      </c>
      <c r="BO53" s="6" t="s">
        <v>101</v>
      </c>
      <c r="BP53" s="6" t="s">
        <v>101</v>
      </c>
      <c r="BQ53" s="6">
        <v>0</v>
      </c>
      <c r="BR53" s="6" t="s">
        <v>101</v>
      </c>
      <c r="BS53" s="6" t="s">
        <v>101</v>
      </c>
      <c r="BT53" s="6">
        <v>99330</v>
      </c>
      <c r="BU53" s="6" t="s">
        <v>101</v>
      </c>
      <c r="BV53" s="6" t="s">
        <v>101</v>
      </c>
      <c r="BW53" s="6">
        <v>0</v>
      </c>
      <c r="BX53" s="6" t="s">
        <v>101</v>
      </c>
      <c r="BY53" s="6" t="s">
        <v>101</v>
      </c>
      <c r="BZ53" s="6">
        <v>99541</v>
      </c>
      <c r="CA53" s="6" t="s">
        <v>101</v>
      </c>
      <c r="CB53" s="6" t="s">
        <v>101</v>
      </c>
      <c r="CC53" s="6">
        <v>99690</v>
      </c>
      <c r="CD53" s="6" t="s">
        <v>101</v>
      </c>
      <c r="CE53" s="6" t="s">
        <v>101</v>
      </c>
      <c r="CF53" s="6">
        <v>99821</v>
      </c>
      <c r="CG53" s="6" t="s">
        <v>101</v>
      </c>
      <c r="CH53" s="6" t="s">
        <v>101</v>
      </c>
      <c r="CI53" s="6">
        <v>99873</v>
      </c>
      <c r="CJ53" s="6" t="s">
        <v>101</v>
      </c>
      <c r="CK53" s="6" t="s">
        <v>101</v>
      </c>
      <c r="CL53" s="6">
        <v>99914</v>
      </c>
      <c r="CM53" s="6" t="s">
        <v>101</v>
      </c>
      <c r="CN53" s="6" t="s">
        <v>101</v>
      </c>
      <c r="CO53" s="6">
        <v>99969</v>
      </c>
      <c r="CP53" s="6" t="s">
        <v>101</v>
      </c>
      <c r="CQ53" s="6" t="s">
        <v>101</v>
      </c>
    </row>
    <row r="54" spans="1:95" ht="114.95" customHeight="1" x14ac:dyDescent="0.25">
      <c r="A54" s="2" t="s">
        <v>133</v>
      </c>
      <c r="B54" s="2" t="s">
        <v>198</v>
      </c>
      <c r="C54" s="2" t="s">
        <v>196</v>
      </c>
      <c r="D54" s="2" t="s">
        <v>199</v>
      </c>
      <c r="E54" s="2" t="s">
        <v>99</v>
      </c>
      <c r="F54" s="2"/>
      <c r="G54" s="2" t="s">
        <v>195</v>
      </c>
      <c r="H54" s="3">
        <v>57.7</v>
      </c>
      <c r="I54" s="3">
        <v>150</v>
      </c>
      <c r="J54" s="2" t="s">
        <v>101</v>
      </c>
      <c r="K54" s="2" t="s">
        <v>102</v>
      </c>
      <c r="L54" s="2" t="s">
        <v>184</v>
      </c>
      <c r="M54" s="4" t="s">
        <v>101</v>
      </c>
      <c r="N54" s="2" t="s">
        <v>104</v>
      </c>
      <c r="O54" s="2" t="s">
        <v>101</v>
      </c>
      <c r="P54" s="5">
        <v>45823</v>
      </c>
      <c r="Q54" s="5">
        <v>45930</v>
      </c>
      <c r="R54" s="4" t="s">
        <v>105</v>
      </c>
      <c r="S54" s="2" t="s">
        <v>106</v>
      </c>
      <c r="T54" s="3">
        <f>SUM(IF(Y54="", 0, Y54 * Z54 * 1),IF(AB54="", 0, AB54 * AC54 * 1),IF(AE54="", 0, AE54 * AF54 * 1),IF(AH54="", 0, AH54 * AI54 * 1),IF(AK54="", 0, AK54 * AL54 * 1),IF(AN54="", 0, AN54 * AO54 * 1),IF(AQ54="", 0, AQ54 * AR54 * 1),IF(AT54="", 0, AT54 * AU54 * 1),IF(AW54="", 0, AW54 * AX54 * 1),IF(AZ54="", 0, AZ54 * BA54 * 1),IF(BC54="", 0, BC54 * BD54 * 1),IF(BF54="", 0, BF54 * BG54 * 1),IF(BI54="", 0, BI54 * BJ54 * 1),IF(BL54="", 0, BL54 * BM54 * 1),IF(BO54="", 0, BO54 * BP54 * 1),IF(BR54="", 0, BR54 * BS54 * 1),IF(BU54="", 0, BU54 * BV54 * 1),IF(BX54="", 0, BX54 * BY54 * 1),IF(CA54="", 0, CA54 * CB54 * 1),IF(CD54="", 0, CD54 * CE54 * 1),IF(CG54="", 0, CG54 * CH54 * 1),IF(CJ54="", 0, CJ54 * CK54 * 1),IF(CM54="", 0, CM54 * CN54 * 1),IF(CP54="", 0, CP54 * CQ54 * 1))</f>
        <v>0</v>
      </c>
      <c r="U54" s="2">
        <f>SUM(IF(Y54="",0,Y54*1),IF(AB54="",0,AB54*1),IF(AE54="",0,AE54*1),IF(AH54="",0,AH54*1),IF(AK54="",0,AK54*1),IF(AN54="",0,AN54*1),IF(AQ54="",0,AQ54*1),IF(AT54="",0,AT54*1),IF(AW54="",0,AW54*1),IF(AZ54="",0,AZ54*1),IF(BC54="",0,BC54*1),IF(BF54="",0,BF54*1),IF(BI54="",0,BI54*1),IF(BL54="",0,BL54*1),IF(BO54="",0,BO54*1),IF(BR54="",0,BR54*1),IF(BU54="",0,BU54*1),IF(BX54="",0,BX54*1),IF(CA54="",0,CA54*1),IF(CD54="",0,CD54*1),IF(CG54="",0,CG54*1),IF(CJ54="",0,CJ54*1),IF(CM54="",0,CM54*1),IF(CP54="",0,CP54*1))</f>
        <v>0</v>
      </c>
      <c r="V54" s="2" t="s">
        <v>101</v>
      </c>
      <c r="W54" s="2" t="s">
        <v>101</v>
      </c>
      <c r="X54" s="2" t="s">
        <v>107</v>
      </c>
      <c r="Y54" s="4" t="s">
        <v>101</v>
      </c>
      <c r="Z54" s="2">
        <v>57.7</v>
      </c>
      <c r="AA54" s="2" t="s">
        <v>108</v>
      </c>
      <c r="AB54" s="4" t="s">
        <v>101</v>
      </c>
      <c r="AC54" s="2">
        <v>57.7</v>
      </c>
      <c r="AD54" s="2" t="s">
        <v>109</v>
      </c>
      <c r="AE54" s="4" t="s">
        <v>101</v>
      </c>
      <c r="AF54" s="2">
        <v>57.7</v>
      </c>
      <c r="AG54" s="2" t="s">
        <v>110</v>
      </c>
      <c r="AH54" s="4" t="s">
        <v>101</v>
      </c>
      <c r="AI54" s="2">
        <v>57.7</v>
      </c>
      <c r="AJ54" s="2" t="s">
        <v>111</v>
      </c>
      <c r="AK54" s="4" t="s">
        <v>101</v>
      </c>
      <c r="AL54" s="2">
        <v>57.7</v>
      </c>
      <c r="AM54" s="2" t="s">
        <v>112</v>
      </c>
      <c r="AN54" s="4" t="s">
        <v>101</v>
      </c>
      <c r="AO54" s="2">
        <v>57.7</v>
      </c>
      <c r="AP54" s="2" t="s">
        <v>113</v>
      </c>
      <c r="AQ54" s="4" t="s">
        <v>101</v>
      </c>
      <c r="AR54" s="2">
        <v>57.7</v>
      </c>
      <c r="AS54" s="2" t="s">
        <v>114</v>
      </c>
      <c r="AT54" s="4" t="s">
        <v>101</v>
      </c>
      <c r="AU54" s="2">
        <v>57.7</v>
      </c>
      <c r="AV54" s="2" t="s">
        <v>115</v>
      </c>
      <c r="AW54" s="4" t="s">
        <v>101</v>
      </c>
      <c r="AX54" s="2">
        <v>57.7</v>
      </c>
      <c r="AY54" s="2" t="s">
        <v>116</v>
      </c>
      <c r="AZ54" s="4" t="s">
        <v>101</v>
      </c>
      <c r="BA54" s="2">
        <v>57.7</v>
      </c>
      <c r="BB54" s="2" t="s">
        <v>117</v>
      </c>
      <c r="BC54" s="4" t="s">
        <v>101</v>
      </c>
      <c r="BD54" s="2">
        <v>57.7</v>
      </c>
      <c r="BE54" s="2" t="s">
        <v>118</v>
      </c>
      <c r="BF54" s="4" t="s">
        <v>101</v>
      </c>
      <c r="BG54" s="2">
        <v>57.7</v>
      </c>
      <c r="BH54" s="2" t="s">
        <v>119</v>
      </c>
      <c r="BI54" s="4" t="s">
        <v>101</v>
      </c>
      <c r="BJ54" s="2">
        <v>57.7</v>
      </c>
      <c r="BK54" s="2" t="s">
        <v>120</v>
      </c>
      <c r="BL54" s="4" t="s">
        <v>101</v>
      </c>
      <c r="BM54" s="2">
        <v>57.7</v>
      </c>
      <c r="BN54" s="2" t="s">
        <v>121</v>
      </c>
      <c r="BO54" s="4" t="s">
        <v>101</v>
      </c>
      <c r="BP54" s="2">
        <v>57.7</v>
      </c>
      <c r="BQ54" s="2" t="s">
        <v>122</v>
      </c>
      <c r="BR54" s="4" t="s">
        <v>101</v>
      </c>
      <c r="BS54" s="2">
        <v>57.7</v>
      </c>
      <c r="BT54" s="2" t="s">
        <v>123</v>
      </c>
      <c r="BU54" s="4" t="s">
        <v>101</v>
      </c>
      <c r="BV54" s="2">
        <v>57.7</v>
      </c>
      <c r="BW54" s="2" t="s">
        <v>124</v>
      </c>
      <c r="BX54" s="4" t="s">
        <v>101</v>
      </c>
      <c r="BY54" s="2">
        <v>57.7</v>
      </c>
      <c r="BZ54" s="2" t="s">
        <v>125</v>
      </c>
      <c r="CA54" s="4" t="s">
        <v>101</v>
      </c>
      <c r="CB54" s="2">
        <v>57.7</v>
      </c>
      <c r="CC54" s="2" t="s">
        <v>126</v>
      </c>
      <c r="CD54" s="4" t="s">
        <v>101</v>
      </c>
      <c r="CE54" s="2">
        <v>57.7</v>
      </c>
      <c r="CF54" s="2" t="s">
        <v>127</v>
      </c>
      <c r="CG54" s="4" t="s">
        <v>101</v>
      </c>
      <c r="CH54" s="2">
        <v>57.7</v>
      </c>
      <c r="CI54" s="2" t="s">
        <v>128</v>
      </c>
      <c r="CJ54" s="4" t="s">
        <v>101</v>
      </c>
      <c r="CK54" s="2">
        <v>57.7</v>
      </c>
      <c r="CL54" s="2" t="s">
        <v>129</v>
      </c>
      <c r="CM54" s="4" t="s">
        <v>101</v>
      </c>
      <c r="CN54" s="2">
        <v>57.7</v>
      </c>
      <c r="CO54" s="2" t="s">
        <v>130</v>
      </c>
      <c r="CP54" s="4" t="s">
        <v>101</v>
      </c>
      <c r="CQ54" s="2">
        <v>57.7</v>
      </c>
    </row>
    <row r="55" spans="1:95" ht="15.95" customHeight="1" x14ac:dyDescent="0.25">
      <c r="A55" s="6" t="s">
        <v>101</v>
      </c>
      <c r="B55" s="6" t="s">
        <v>101</v>
      </c>
      <c r="C55" s="6" t="s">
        <v>101</v>
      </c>
      <c r="D55" s="6" t="s">
        <v>101</v>
      </c>
      <c r="E55" s="6" t="s">
        <v>101</v>
      </c>
      <c r="F55" s="6" t="s">
        <v>101</v>
      </c>
      <c r="G55" s="6" t="s">
        <v>101</v>
      </c>
      <c r="H55" s="6" t="s">
        <v>101</v>
      </c>
      <c r="I55" s="6" t="s">
        <v>101</v>
      </c>
      <c r="J55" s="6" t="s">
        <v>101</v>
      </c>
      <c r="K55" s="6" t="s">
        <v>101</v>
      </c>
      <c r="L55" s="6" t="s">
        <v>101</v>
      </c>
      <c r="M55" s="6" t="s">
        <v>101</v>
      </c>
      <c r="N55" s="6" t="s">
        <v>101</v>
      </c>
      <c r="O55" s="6" t="s">
        <v>101</v>
      </c>
      <c r="P55" s="6" t="s">
        <v>101</v>
      </c>
      <c r="Q55" s="6" t="s">
        <v>101</v>
      </c>
      <c r="R55" s="6" t="s">
        <v>101</v>
      </c>
      <c r="S55" s="6" t="s">
        <v>101</v>
      </c>
      <c r="T55" s="6" t="s">
        <v>101</v>
      </c>
      <c r="U55" s="6" t="s">
        <v>101</v>
      </c>
      <c r="V55" s="6" t="s">
        <v>131</v>
      </c>
      <c r="W55" s="6" t="s">
        <v>132</v>
      </c>
      <c r="X55" s="6">
        <v>99979</v>
      </c>
      <c r="Y55" s="6" t="s">
        <v>101</v>
      </c>
      <c r="Z55" s="6" t="s">
        <v>101</v>
      </c>
      <c r="AA55" s="6">
        <v>0</v>
      </c>
      <c r="AB55" s="6" t="s">
        <v>101</v>
      </c>
      <c r="AC55" s="6" t="s">
        <v>101</v>
      </c>
      <c r="AD55" s="6">
        <v>99948</v>
      </c>
      <c r="AE55" s="6" t="s">
        <v>101</v>
      </c>
      <c r="AF55" s="6" t="s">
        <v>101</v>
      </c>
      <c r="AG55" s="6">
        <v>0</v>
      </c>
      <c r="AH55" s="6" t="s">
        <v>101</v>
      </c>
      <c r="AI55" s="6" t="s">
        <v>101</v>
      </c>
      <c r="AJ55" s="6">
        <v>99904</v>
      </c>
      <c r="AK55" s="6" t="s">
        <v>101</v>
      </c>
      <c r="AL55" s="6" t="s">
        <v>101</v>
      </c>
      <c r="AM55" s="6">
        <v>0</v>
      </c>
      <c r="AN55" s="6" t="s">
        <v>101</v>
      </c>
      <c r="AO55" s="6" t="s">
        <v>101</v>
      </c>
      <c r="AP55" s="6">
        <v>99893</v>
      </c>
      <c r="AQ55" s="6" t="s">
        <v>101</v>
      </c>
      <c r="AR55" s="6" t="s">
        <v>101</v>
      </c>
      <c r="AS55" s="6">
        <v>99999</v>
      </c>
      <c r="AT55" s="6" t="s">
        <v>101</v>
      </c>
      <c r="AU55" s="6" t="s">
        <v>101</v>
      </c>
      <c r="AV55" s="6">
        <v>99841</v>
      </c>
      <c r="AW55" s="6" t="s">
        <v>101</v>
      </c>
      <c r="AX55" s="6" t="s">
        <v>101</v>
      </c>
      <c r="AY55" s="6">
        <v>0</v>
      </c>
      <c r="AZ55" s="6" t="s">
        <v>101</v>
      </c>
      <c r="BA55" s="6" t="s">
        <v>101</v>
      </c>
      <c r="BB55" s="6">
        <v>99698</v>
      </c>
      <c r="BC55" s="6" t="s">
        <v>101</v>
      </c>
      <c r="BD55" s="6" t="s">
        <v>101</v>
      </c>
      <c r="BE55" s="6">
        <v>0</v>
      </c>
      <c r="BF55" s="6" t="s">
        <v>101</v>
      </c>
      <c r="BG55" s="6" t="s">
        <v>101</v>
      </c>
      <c r="BH55" s="6">
        <v>99596</v>
      </c>
      <c r="BI55" s="6" t="s">
        <v>101</v>
      </c>
      <c r="BJ55" s="6" t="s">
        <v>101</v>
      </c>
      <c r="BK55" s="6">
        <v>0</v>
      </c>
      <c r="BL55" s="6" t="s">
        <v>101</v>
      </c>
      <c r="BM55" s="6" t="s">
        <v>101</v>
      </c>
      <c r="BN55" s="6">
        <v>99568</v>
      </c>
      <c r="BO55" s="6" t="s">
        <v>101</v>
      </c>
      <c r="BP55" s="6" t="s">
        <v>101</v>
      </c>
      <c r="BQ55" s="6">
        <v>0</v>
      </c>
      <c r="BR55" s="6" t="s">
        <v>101</v>
      </c>
      <c r="BS55" s="6" t="s">
        <v>101</v>
      </c>
      <c r="BT55" s="6">
        <v>99608</v>
      </c>
      <c r="BU55" s="6" t="s">
        <v>101</v>
      </c>
      <c r="BV55" s="6" t="s">
        <v>101</v>
      </c>
      <c r="BW55" s="6">
        <v>0</v>
      </c>
      <c r="BX55" s="6" t="s">
        <v>101</v>
      </c>
      <c r="BY55" s="6" t="s">
        <v>101</v>
      </c>
      <c r="BZ55" s="6">
        <v>99737</v>
      </c>
      <c r="CA55" s="6" t="s">
        <v>101</v>
      </c>
      <c r="CB55" s="6" t="s">
        <v>101</v>
      </c>
      <c r="CC55" s="6">
        <v>99828</v>
      </c>
      <c r="CD55" s="6" t="s">
        <v>101</v>
      </c>
      <c r="CE55" s="6" t="s">
        <v>101</v>
      </c>
      <c r="CF55" s="6">
        <v>99910</v>
      </c>
      <c r="CG55" s="6" t="s">
        <v>101</v>
      </c>
      <c r="CH55" s="6" t="s">
        <v>101</v>
      </c>
      <c r="CI55" s="6">
        <v>99924</v>
      </c>
      <c r="CJ55" s="6" t="s">
        <v>101</v>
      </c>
      <c r="CK55" s="6" t="s">
        <v>101</v>
      </c>
      <c r="CL55" s="6">
        <v>99956</v>
      </c>
      <c r="CM55" s="6" t="s">
        <v>101</v>
      </c>
      <c r="CN55" s="6" t="s">
        <v>101</v>
      </c>
      <c r="CO55" s="6">
        <v>99978</v>
      </c>
      <c r="CP55" s="6" t="s">
        <v>101</v>
      </c>
      <c r="CQ55" s="6" t="s">
        <v>101</v>
      </c>
    </row>
    <row r="56" spans="1:95" ht="114.95" customHeight="1" x14ac:dyDescent="0.25">
      <c r="A56" s="2" t="s">
        <v>133</v>
      </c>
      <c r="B56" s="2" t="s">
        <v>200</v>
      </c>
      <c r="C56" s="2" t="s">
        <v>201</v>
      </c>
      <c r="D56" s="2" t="s">
        <v>202</v>
      </c>
      <c r="E56" s="2" t="s">
        <v>99</v>
      </c>
      <c r="F56" s="2"/>
      <c r="G56" s="2" t="s">
        <v>188</v>
      </c>
      <c r="H56" s="3">
        <v>50</v>
      </c>
      <c r="I56" s="3">
        <v>130</v>
      </c>
      <c r="J56" s="2" t="s">
        <v>101</v>
      </c>
      <c r="K56" s="2" t="s">
        <v>102</v>
      </c>
      <c r="L56" s="2" t="s">
        <v>103</v>
      </c>
      <c r="M56" s="4" t="s">
        <v>101</v>
      </c>
      <c r="N56" s="2" t="s">
        <v>104</v>
      </c>
      <c r="O56" s="2" t="s">
        <v>101</v>
      </c>
      <c r="P56" s="5">
        <v>45823</v>
      </c>
      <c r="Q56" s="5">
        <v>45930</v>
      </c>
      <c r="R56" s="4" t="s">
        <v>105</v>
      </c>
      <c r="S56" s="2" t="s">
        <v>106</v>
      </c>
      <c r="T56" s="3">
        <f>SUM(IF(Y56="", 0, Y56 * Z56 * 1),IF(AB56="", 0, AB56 * AC56 * 1),IF(AE56="", 0, AE56 * AF56 * 1),IF(AH56="", 0, AH56 * AI56 * 1),IF(AK56="", 0, AK56 * AL56 * 1),IF(AN56="", 0, AN56 * AO56 * 1),IF(AQ56="", 0, AQ56 * AR56 * 1),IF(AT56="", 0, AT56 * AU56 * 1),IF(AW56="", 0, AW56 * AX56 * 1),IF(AZ56="", 0, AZ56 * BA56 * 1),IF(BC56="", 0, BC56 * BD56 * 1),IF(BF56="", 0, BF56 * BG56 * 1),IF(BI56="", 0, BI56 * BJ56 * 1),IF(BL56="", 0, BL56 * BM56 * 1),IF(BO56="", 0, BO56 * BP56 * 1),IF(BR56="", 0, BR56 * BS56 * 1),IF(BU56="", 0, BU56 * BV56 * 1),IF(BX56="", 0, BX56 * BY56 * 1),IF(CA56="", 0, CA56 * CB56 * 1),IF(CD56="", 0, CD56 * CE56 * 1),IF(CG56="", 0, CG56 * CH56 * 1),IF(CJ56="", 0, CJ56 * CK56 * 1),IF(CM56="", 0, CM56 * CN56 * 1),IF(CP56="", 0, CP56 * CQ56 * 1))</f>
        <v>0</v>
      </c>
      <c r="U56" s="2">
        <f>SUM(IF(Y56="",0,Y56*1),IF(AB56="",0,AB56*1),IF(AE56="",0,AE56*1),IF(AH56="",0,AH56*1),IF(AK56="",0,AK56*1),IF(AN56="",0,AN56*1),IF(AQ56="",0,AQ56*1),IF(AT56="",0,AT56*1),IF(AW56="",0,AW56*1),IF(AZ56="",0,AZ56*1),IF(BC56="",0,BC56*1),IF(BF56="",0,BF56*1),IF(BI56="",0,BI56*1),IF(BL56="",0,BL56*1),IF(BO56="",0,BO56*1),IF(BR56="",0,BR56*1),IF(BU56="",0,BU56*1),IF(BX56="",0,BX56*1),IF(CA56="",0,CA56*1),IF(CD56="",0,CD56*1),IF(CG56="",0,CG56*1),IF(CJ56="",0,CJ56*1),IF(CM56="",0,CM56*1),IF(CP56="",0,CP56*1))</f>
        <v>0</v>
      </c>
      <c r="V56" s="2" t="s">
        <v>101</v>
      </c>
      <c r="W56" s="2" t="s">
        <v>101</v>
      </c>
      <c r="X56" s="2" t="s">
        <v>107</v>
      </c>
      <c r="Y56" s="4" t="s">
        <v>101</v>
      </c>
      <c r="Z56" s="2">
        <v>50</v>
      </c>
      <c r="AA56" s="2" t="s">
        <v>108</v>
      </c>
      <c r="AB56" s="4" t="s">
        <v>101</v>
      </c>
      <c r="AC56" s="2">
        <v>50</v>
      </c>
      <c r="AD56" s="2" t="s">
        <v>109</v>
      </c>
      <c r="AE56" s="4" t="s">
        <v>101</v>
      </c>
      <c r="AF56" s="2">
        <v>50</v>
      </c>
      <c r="AG56" s="2" t="s">
        <v>110</v>
      </c>
      <c r="AH56" s="4" t="s">
        <v>101</v>
      </c>
      <c r="AI56" s="2">
        <v>50</v>
      </c>
      <c r="AJ56" s="2" t="s">
        <v>111</v>
      </c>
      <c r="AK56" s="4" t="s">
        <v>101</v>
      </c>
      <c r="AL56" s="2">
        <v>50</v>
      </c>
      <c r="AM56" s="2" t="s">
        <v>112</v>
      </c>
      <c r="AN56" s="4" t="s">
        <v>101</v>
      </c>
      <c r="AO56" s="2">
        <v>50</v>
      </c>
      <c r="AP56" s="2" t="s">
        <v>113</v>
      </c>
      <c r="AQ56" s="4" t="s">
        <v>101</v>
      </c>
      <c r="AR56" s="2">
        <v>50</v>
      </c>
      <c r="AS56" s="2" t="s">
        <v>114</v>
      </c>
      <c r="AT56" s="4" t="s">
        <v>101</v>
      </c>
      <c r="AU56" s="2">
        <v>50</v>
      </c>
      <c r="AV56" s="2" t="s">
        <v>115</v>
      </c>
      <c r="AW56" s="4" t="s">
        <v>101</v>
      </c>
      <c r="AX56" s="2">
        <v>50</v>
      </c>
      <c r="AY56" s="2" t="s">
        <v>116</v>
      </c>
      <c r="AZ56" s="4" t="s">
        <v>101</v>
      </c>
      <c r="BA56" s="2">
        <v>50</v>
      </c>
      <c r="BB56" s="2" t="s">
        <v>117</v>
      </c>
      <c r="BC56" s="4" t="s">
        <v>101</v>
      </c>
      <c r="BD56" s="2">
        <v>50</v>
      </c>
      <c r="BE56" s="2" t="s">
        <v>118</v>
      </c>
      <c r="BF56" s="4" t="s">
        <v>101</v>
      </c>
      <c r="BG56" s="2">
        <v>50</v>
      </c>
      <c r="BH56" s="2" t="s">
        <v>119</v>
      </c>
      <c r="BI56" s="4" t="s">
        <v>101</v>
      </c>
      <c r="BJ56" s="2">
        <v>50</v>
      </c>
      <c r="BK56" s="2" t="s">
        <v>120</v>
      </c>
      <c r="BL56" s="4" t="s">
        <v>101</v>
      </c>
      <c r="BM56" s="2">
        <v>50</v>
      </c>
      <c r="BN56" s="2" t="s">
        <v>121</v>
      </c>
      <c r="BO56" s="4" t="s">
        <v>101</v>
      </c>
      <c r="BP56" s="2">
        <v>50</v>
      </c>
      <c r="BQ56" s="2" t="s">
        <v>122</v>
      </c>
      <c r="BR56" s="4" t="s">
        <v>101</v>
      </c>
      <c r="BS56" s="2">
        <v>50</v>
      </c>
      <c r="BT56" s="2" t="s">
        <v>123</v>
      </c>
      <c r="BU56" s="4" t="s">
        <v>101</v>
      </c>
      <c r="BV56" s="2">
        <v>50</v>
      </c>
      <c r="BW56" s="2" t="s">
        <v>124</v>
      </c>
      <c r="BX56" s="4" t="s">
        <v>101</v>
      </c>
      <c r="BY56" s="2">
        <v>50</v>
      </c>
      <c r="BZ56" s="2" t="s">
        <v>125</v>
      </c>
      <c r="CA56" s="4" t="s">
        <v>101</v>
      </c>
      <c r="CB56" s="2">
        <v>50</v>
      </c>
      <c r="CC56" s="2" t="s">
        <v>126</v>
      </c>
      <c r="CD56" s="4" t="s">
        <v>101</v>
      </c>
      <c r="CE56" s="2">
        <v>50</v>
      </c>
      <c r="CF56" s="2" t="s">
        <v>127</v>
      </c>
      <c r="CG56" s="4" t="s">
        <v>101</v>
      </c>
      <c r="CH56" s="2">
        <v>50</v>
      </c>
      <c r="CI56" s="2" t="s">
        <v>128</v>
      </c>
      <c r="CJ56" s="4" t="s">
        <v>101</v>
      </c>
      <c r="CK56" s="2">
        <v>50</v>
      </c>
      <c r="CL56" s="2" t="s">
        <v>129</v>
      </c>
      <c r="CM56" s="4" t="s">
        <v>101</v>
      </c>
      <c r="CN56" s="2">
        <v>50</v>
      </c>
      <c r="CO56" s="2" t="s">
        <v>130</v>
      </c>
      <c r="CP56" s="4" t="s">
        <v>101</v>
      </c>
      <c r="CQ56" s="2">
        <v>50</v>
      </c>
    </row>
    <row r="57" spans="1:95" ht="15.95" customHeight="1" x14ac:dyDescent="0.25">
      <c r="A57" s="6" t="s">
        <v>101</v>
      </c>
      <c r="B57" s="6" t="s">
        <v>101</v>
      </c>
      <c r="C57" s="6" t="s">
        <v>101</v>
      </c>
      <c r="D57" s="6" t="s">
        <v>101</v>
      </c>
      <c r="E57" s="6" t="s">
        <v>101</v>
      </c>
      <c r="F57" s="6" t="s">
        <v>101</v>
      </c>
      <c r="G57" s="6" t="s">
        <v>101</v>
      </c>
      <c r="H57" s="6" t="s">
        <v>101</v>
      </c>
      <c r="I57" s="6" t="s">
        <v>101</v>
      </c>
      <c r="J57" s="6" t="s">
        <v>101</v>
      </c>
      <c r="K57" s="6" t="s">
        <v>101</v>
      </c>
      <c r="L57" s="6" t="s">
        <v>101</v>
      </c>
      <c r="M57" s="6" t="s">
        <v>101</v>
      </c>
      <c r="N57" s="6" t="s">
        <v>101</v>
      </c>
      <c r="O57" s="6" t="s">
        <v>101</v>
      </c>
      <c r="P57" s="6" t="s">
        <v>101</v>
      </c>
      <c r="Q57" s="6" t="s">
        <v>101</v>
      </c>
      <c r="R57" s="6" t="s">
        <v>101</v>
      </c>
      <c r="S57" s="6" t="s">
        <v>101</v>
      </c>
      <c r="T57" s="6" t="s">
        <v>101</v>
      </c>
      <c r="U57" s="6" t="s">
        <v>101</v>
      </c>
      <c r="V57" s="6" t="s">
        <v>131</v>
      </c>
      <c r="W57" s="6" t="s">
        <v>132</v>
      </c>
      <c r="X57" s="6">
        <v>99978</v>
      </c>
      <c r="Y57" s="6" t="s">
        <v>101</v>
      </c>
      <c r="Z57" s="6" t="s">
        <v>101</v>
      </c>
      <c r="AA57" s="6">
        <v>0</v>
      </c>
      <c r="AB57" s="6" t="s">
        <v>101</v>
      </c>
      <c r="AC57" s="6" t="s">
        <v>101</v>
      </c>
      <c r="AD57" s="6">
        <v>99937</v>
      </c>
      <c r="AE57" s="6" t="s">
        <v>101</v>
      </c>
      <c r="AF57" s="6" t="s">
        <v>101</v>
      </c>
      <c r="AG57" s="6">
        <v>0</v>
      </c>
      <c r="AH57" s="6" t="s">
        <v>101</v>
      </c>
      <c r="AI57" s="6" t="s">
        <v>101</v>
      </c>
      <c r="AJ57" s="6">
        <v>99884</v>
      </c>
      <c r="AK57" s="6" t="s">
        <v>101</v>
      </c>
      <c r="AL57" s="6" t="s">
        <v>101</v>
      </c>
      <c r="AM57" s="6">
        <v>0</v>
      </c>
      <c r="AN57" s="6" t="s">
        <v>101</v>
      </c>
      <c r="AO57" s="6" t="s">
        <v>101</v>
      </c>
      <c r="AP57" s="6">
        <v>99880</v>
      </c>
      <c r="AQ57" s="6" t="s">
        <v>101</v>
      </c>
      <c r="AR57" s="6" t="s">
        <v>101</v>
      </c>
      <c r="AS57" s="6">
        <v>99978</v>
      </c>
      <c r="AT57" s="6" t="s">
        <v>101</v>
      </c>
      <c r="AU57" s="6" t="s">
        <v>101</v>
      </c>
      <c r="AV57" s="6">
        <v>99889</v>
      </c>
      <c r="AW57" s="6" t="s">
        <v>101</v>
      </c>
      <c r="AX57" s="6" t="s">
        <v>101</v>
      </c>
      <c r="AY57" s="6">
        <v>0</v>
      </c>
      <c r="AZ57" s="6" t="s">
        <v>101</v>
      </c>
      <c r="BA57" s="6" t="s">
        <v>101</v>
      </c>
      <c r="BB57" s="6">
        <v>99811</v>
      </c>
      <c r="BC57" s="6" t="s">
        <v>101</v>
      </c>
      <c r="BD57" s="6" t="s">
        <v>101</v>
      </c>
      <c r="BE57" s="6">
        <v>0</v>
      </c>
      <c r="BF57" s="6" t="s">
        <v>101</v>
      </c>
      <c r="BG57" s="6" t="s">
        <v>101</v>
      </c>
      <c r="BH57" s="6">
        <v>99654</v>
      </c>
      <c r="BI57" s="6" t="s">
        <v>101</v>
      </c>
      <c r="BJ57" s="6" t="s">
        <v>101</v>
      </c>
      <c r="BK57" s="6">
        <v>0</v>
      </c>
      <c r="BL57" s="6" t="s">
        <v>101</v>
      </c>
      <c r="BM57" s="6" t="s">
        <v>101</v>
      </c>
      <c r="BN57" s="6">
        <v>99639</v>
      </c>
      <c r="BO57" s="6" t="s">
        <v>101</v>
      </c>
      <c r="BP57" s="6" t="s">
        <v>101</v>
      </c>
      <c r="BQ57" s="6">
        <v>0</v>
      </c>
      <c r="BR57" s="6" t="s">
        <v>101</v>
      </c>
      <c r="BS57" s="6" t="s">
        <v>101</v>
      </c>
      <c r="BT57" s="6">
        <v>99759</v>
      </c>
      <c r="BU57" s="6" t="s">
        <v>101</v>
      </c>
      <c r="BV57" s="6" t="s">
        <v>101</v>
      </c>
      <c r="BW57" s="6">
        <v>0</v>
      </c>
      <c r="BX57" s="6" t="s">
        <v>101</v>
      </c>
      <c r="BY57" s="6" t="s">
        <v>101</v>
      </c>
      <c r="BZ57" s="6">
        <v>99868</v>
      </c>
      <c r="CA57" s="6" t="s">
        <v>101</v>
      </c>
      <c r="CB57" s="6" t="s">
        <v>101</v>
      </c>
      <c r="CC57" s="6">
        <v>99914</v>
      </c>
      <c r="CD57" s="6" t="s">
        <v>101</v>
      </c>
      <c r="CE57" s="6" t="s">
        <v>101</v>
      </c>
      <c r="CF57" s="6">
        <v>99944</v>
      </c>
      <c r="CG57" s="6" t="s">
        <v>101</v>
      </c>
      <c r="CH57" s="6" t="s">
        <v>101</v>
      </c>
      <c r="CI57" s="6">
        <v>99961</v>
      </c>
      <c r="CJ57" s="6" t="s">
        <v>101</v>
      </c>
      <c r="CK57" s="6" t="s">
        <v>101</v>
      </c>
      <c r="CL57" s="6">
        <v>99983</v>
      </c>
      <c r="CM57" s="6" t="s">
        <v>101</v>
      </c>
      <c r="CN57" s="6" t="s">
        <v>101</v>
      </c>
      <c r="CO57" s="6">
        <v>99990</v>
      </c>
      <c r="CP57" s="6" t="s">
        <v>101</v>
      </c>
      <c r="CQ57" s="6" t="s">
        <v>101</v>
      </c>
    </row>
    <row r="58" spans="1:95" ht="114.95" customHeight="1" x14ac:dyDescent="0.25">
      <c r="A58" s="2" t="s">
        <v>133</v>
      </c>
      <c r="B58" s="2" t="s">
        <v>177</v>
      </c>
      <c r="C58" s="2" t="s">
        <v>203</v>
      </c>
      <c r="D58" s="2" t="s">
        <v>204</v>
      </c>
      <c r="E58" s="2" t="s">
        <v>99</v>
      </c>
      <c r="F58" s="2"/>
      <c r="G58" s="2" t="s">
        <v>205</v>
      </c>
      <c r="H58" s="3">
        <v>50</v>
      </c>
      <c r="I58" s="3">
        <v>130</v>
      </c>
      <c r="J58" s="2" t="s">
        <v>101</v>
      </c>
      <c r="K58" s="2" t="s">
        <v>102</v>
      </c>
      <c r="L58" s="2" t="s">
        <v>103</v>
      </c>
      <c r="M58" s="4" t="s">
        <v>101</v>
      </c>
      <c r="N58" s="2" t="s">
        <v>104</v>
      </c>
      <c r="O58" s="2" t="s">
        <v>101</v>
      </c>
      <c r="P58" s="5">
        <v>45823</v>
      </c>
      <c r="Q58" s="5">
        <v>45930</v>
      </c>
      <c r="R58" s="4" t="s">
        <v>105</v>
      </c>
      <c r="S58" s="2" t="s">
        <v>106</v>
      </c>
      <c r="T58" s="3">
        <f>SUM(IF(Y58="", 0, Y58 * Z58 * 1),IF(AB58="", 0, AB58 * AC58 * 1),IF(AE58="", 0, AE58 * AF58 * 1),IF(AH58="", 0, AH58 * AI58 * 1),IF(AK58="", 0, AK58 * AL58 * 1),IF(AN58="", 0, AN58 * AO58 * 1),IF(AQ58="", 0, AQ58 * AR58 * 1),IF(AT58="", 0, AT58 * AU58 * 1),IF(AW58="", 0, AW58 * AX58 * 1),IF(AZ58="", 0, AZ58 * BA58 * 1),IF(BC58="", 0, BC58 * BD58 * 1),IF(BF58="", 0, BF58 * BG58 * 1),IF(BI58="", 0, BI58 * BJ58 * 1),IF(BL58="", 0, BL58 * BM58 * 1),IF(BO58="", 0, BO58 * BP58 * 1),IF(BR58="", 0, BR58 * BS58 * 1),IF(BU58="", 0, BU58 * BV58 * 1),IF(BX58="", 0, BX58 * BY58 * 1),IF(CA58="", 0, CA58 * CB58 * 1),IF(CD58="", 0, CD58 * CE58 * 1),IF(CG58="", 0, CG58 * CH58 * 1),IF(CJ58="", 0, CJ58 * CK58 * 1),IF(CM58="", 0, CM58 * CN58 * 1),IF(CP58="", 0, CP58 * CQ58 * 1))</f>
        <v>0</v>
      </c>
      <c r="U58" s="2">
        <f>SUM(IF(Y58="",0,Y58*1),IF(AB58="",0,AB58*1),IF(AE58="",0,AE58*1),IF(AH58="",0,AH58*1),IF(AK58="",0,AK58*1),IF(AN58="",0,AN58*1),IF(AQ58="",0,AQ58*1),IF(AT58="",0,AT58*1),IF(AW58="",0,AW58*1),IF(AZ58="",0,AZ58*1),IF(BC58="",0,BC58*1),IF(BF58="",0,BF58*1),IF(BI58="",0,BI58*1),IF(BL58="",0,BL58*1),IF(BO58="",0,BO58*1),IF(BR58="",0,BR58*1),IF(BU58="",0,BU58*1),IF(BX58="",0,BX58*1),IF(CA58="",0,CA58*1),IF(CD58="",0,CD58*1),IF(CG58="",0,CG58*1),IF(CJ58="",0,CJ58*1),IF(CM58="",0,CM58*1),IF(CP58="",0,CP58*1))</f>
        <v>0</v>
      </c>
      <c r="V58" s="2" t="s">
        <v>101</v>
      </c>
      <c r="W58" s="2" t="s">
        <v>101</v>
      </c>
      <c r="X58" s="2" t="s">
        <v>107</v>
      </c>
      <c r="Y58" s="4" t="s">
        <v>101</v>
      </c>
      <c r="Z58" s="2">
        <v>50</v>
      </c>
      <c r="AA58" s="2" t="s">
        <v>108</v>
      </c>
      <c r="AB58" s="4" t="s">
        <v>101</v>
      </c>
      <c r="AC58" s="2">
        <v>50</v>
      </c>
      <c r="AD58" s="2" t="s">
        <v>109</v>
      </c>
      <c r="AE58" s="4" t="s">
        <v>101</v>
      </c>
      <c r="AF58" s="2">
        <v>50</v>
      </c>
      <c r="AG58" s="2" t="s">
        <v>110</v>
      </c>
      <c r="AH58" s="4" t="s">
        <v>101</v>
      </c>
      <c r="AI58" s="2">
        <v>50</v>
      </c>
      <c r="AJ58" s="2" t="s">
        <v>111</v>
      </c>
      <c r="AK58" s="4" t="s">
        <v>101</v>
      </c>
      <c r="AL58" s="2">
        <v>50</v>
      </c>
      <c r="AM58" s="2" t="s">
        <v>112</v>
      </c>
      <c r="AN58" s="4" t="s">
        <v>101</v>
      </c>
      <c r="AO58" s="2">
        <v>50</v>
      </c>
      <c r="AP58" s="2" t="s">
        <v>113</v>
      </c>
      <c r="AQ58" s="4" t="s">
        <v>101</v>
      </c>
      <c r="AR58" s="2">
        <v>50</v>
      </c>
      <c r="AS58" s="2" t="s">
        <v>114</v>
      </c>
      <c r="AT58" s="4" t="s">
        <v>101</v>
      </c>
      <c r="AU58" s="2">
        <v>50</v>
      </c>
      <c r="AV58" s="2" t="s">
        <v>115</v>
      </c>
      <c r="AW58" s="4" t="s">
        <v>101</v>
      </c>
      <c r="AX58" s="2">
        <v>50</v>
      </c>
      <c r="AY58" s="2" t="s">
        <v>116</v>
      </c>
      <c r="AZ58" s="4" t="s">
        <v>101</v>
      </c>
      <c r="BA58" s="2">
        <v>50</v>
      </c>
      <c r="BB58" s="2" t="s">
        <v>117</v>
      </c>
      <c r="BC58" s="4" t="s">
        <v>101</v>
      </c>
      <c r="BD58" s="2">
        <v>50</v>
      </c>
      <c r="BE58" s="2" t="s">
        <v>118</v>
      </c>
      <c r="BF58" s="4" t="s">
        <v>101</v>
      </c>
      <c r="BG58" s="2">
        <v>50</v>
      </c>
      <c r="BH58" s="2" t="s">
        <v>119</v>
      </c>
      <c r="BI58" s="4" t="s">
        <v>101</v>
      </c>
      <c r="BJ58" s="2">
        <v>50</v>
      </c>
      <c r="BK58" s="2" t="s">
        <v>120</v>
      </c>
      <c r="BL58" s="4" t="s">
        <v>101</v>
      </c>
      <c r="BM58" s="2">
        <v>50</v>
      </c>
      <c r="BN58" s="2" t="s">
        <v>121</v>
      </c>
      <c r="BO58" s="4" t="s">
        <v>101</v>
      </c>
      <c r="BP58" s="2">
        <v>50</v>
      </c>
      <c r="BQ58" s="2" t="s">
        <v>122</v>
      </c>
      <c r="BR58" s="4" t="s">
        <v>101</v>
      </c>
      <c r="BS58" s="2">
        <v>50</v>
      </c>
      <c r="BT58" s="2" t="s">
        <v>123</v>
      </c>
      <c r="BU58" s="4" t="s">
        <v>101</v>
      </c>
      <c r="BV58" s="2">
        <v>50</v>
      </c>
      <c r="BW58" s="2" t="s">
        <v>124</v>
      </c>
      <c r="BX58" s="4" t="s">
        <v>101</v>
      </c>
      <c r="BY58" s="2">
        <v>50</v>
      </c>
      <c r="BZ58" s="2" t="s">
        <v>125</v>
      </c>
      <c r="CA58" s="4" t="s">
        <v>101</v>
      </c>
      <c r="CB58" s="2">
        <v>50</v>
      </c>
      <c r="CC58" s="2" t="s">
        <v>126</v>
      </c>
      <c r="CD58" s="4" t="s">
        <v>101</v>
      </c>
      <c r="CE58" s="2">
        <v>50</v>
      </c>
      <c r="CF58" s="2" t="s">
        <v>127</v>
      </c>
      <c r="CG58" s="4" t="s">
        <v>101</v>
      </c>
      <c r="CH58" s="2">
        <v>50</v>
      </c>
      <c r="CI58" s="2" t="s">
        <v>128</v>
      </c>
      <c r="CJ58" s="4" t="s">
        <v>101</v>
      </c>
      <c r="CK58" s="2">
        <v>50</v>
      </c>
      <c r="CL58" s="2" t="s">
        <v>129</v>
      </c>
      <c r="CM58" s="4" t="s">
        <v>101</v>
      </c>
      <c r="CN58" s="2">
        <v>50</v>
      </c>
      <c r="CO58" s="2" t="s">
        <v>130</v>
      </c>
      <c r="CP58" s="4" t="s">
        <v>101</v>
      </c>
      <c r="CQ58" s="2">
        <v>50</v>
      </c>
    </row>
    <row r="59" spans="1:95" ht="15.95" customHeight="1" x14ac:dyDescent="0.25">
      <c r="A59" s="6" t="s">
        <v>101</v>
      </c>
      <c r="B59" s="6" t="s">
        <v>101</v>
      </c>
      <c r="C59" s="6" t="s">
        <v>101</v>
      </c>
      <c r="D59" s="6" t="s">
        <v>101</v>
      </c>
      <c r="E59" s="6" t="s">
        <v>101</v>
      </c>
      <c r="F59" s="6" t="s">
        <v>101</v>
      </c>
      <c r="G59" s="6" t="s">
        <v>101</v>
      </c>
      <c r="H59" s="6" t="s">
        <v>101</v>
      </c>
      <c r="I59" s="6" t="s">
        <v>101</v>
      </c>
      <c r="J59" s="6" t="s">
        <v>101</v>
      </c>
      <c r="K59" s="6" t="s">
        <v>101</v>
      </c>
      <c r="L59" s="6" t="s">
        <v>101</v>
      </c>
      <c r="M59" s="6" t="s">
        <v>101</v>
      </c>
      <c r="N59" s="6" t="s">
        <v>101</v>
      </c>
      <c r="O59" s="6" t="s">
        <v>101</v>
      </c>
      <c r="P59" s="6" t="s">
        <v>101</v>
      </c>
      <c r="Q59" s="6" t="s">
        <v>101</v>
      </c>
      <c r="R59" s="6" t="s">
        <v>101</v>
      </c>
      <c r="S59" s="6" t="s">
        <v>101</v>
      </c>
      <c r="T59" s="6" t="s">
        <v>101</v>
      </c>
      <c r="U59" s="6" t="s">
        <v>101</v>
      </c>
      <c r="V59" s="6" t="s">
        <v>131</v>
      </c>
      <c r="W59" s="6" t="s">
        <v>132</v>
      </c>
      <c r="X59" s="6">
        <v>99997</v>
      </c>
      <c r="Y59" s="6" t="s">
        <v>101</v>
      </c>
      <c r="Z59" s="6" t="s">
        <v>101</v>
      </c>
      <c r="AA59" s="6">
        <v>0</v>
      </c>
      <c r="AB59" s="6" t="s">
        <v>101</v>
      </c>
      <c r="AC59" s="6" t="s">
        <v>101</v>
      </c>
      <c r="AD59" s="6">
        <v>99994</v>
      </c>
      <c r="AE59" s="6" t="s">
        <v>101</v>
      </c>
      <c r="AF59" s="6" t="s">
        <v>101</v>
      </c>
      <c r="AG59" s="6">
        <v>0</v>
      </c>
      <c r="AH59" s="6" t="s">
        <v>101</v>
      </c>
      <c r="AI59" s="6" t="s">
        <v>101</v>
      </c>
      <c r="AJ59" s="6">
        <v>99979</v>
      </c>
      <c r="AK59" s="6" t="s">
        <v>101</v>
      </c>
      <c r="AL59" s="6" t="s">
        <v>101</v>
      </c>
      <c r="AM59" s="6">
        <v>0</v>
      </c>
      <c r="AN59" s="6" t="s">
        <v>101</v>
      </c>
      <c r="AO59" s="6" t="s">
        <v>101</v>
      </c>
      <c r="AP59" s="6">
        <v>99968</v>
      </c>
      <c r="AQ59" s="6" t="s">
        <v>101</v>
      </c>
      <c r="AR59" s="6" t="s">
        <v>101</v>
      </c>
      <c r="AS59" s="6">
        <v>99994</v>
      </c>
      <c r="AT59" s="6" t="s">
        <v>101</v>
      </c>
      <c r="AU59" s="6" t="s">
        <v>101</v>
      </c>
      <c r="AV59" s="6">
        <v>99954</v>
      </c>
      <c r="AW59" s="6" t="s">
        <v>101</v>
      </c>
      <c r="AX59" s="6" t="s">
        <v>101</v>
      </c>
      <c r="AY59" s="6">
        <v>0</v>
      </c>
      <c r="AZ59" s="6" t="s">
        <v>101</v>
      </c>
      <c r="BA59" s="6" t="s">
        <v>101</v>
      </c>
      <c r="BB59" s="6">
        <v>99925</v>
      </c>
      <c r="BC59" s="6" t="s">
        <v>101</v>
      </c>
      <c r="BD59" s="6" t="s">
        <v>101</v>
      </c>
      <c r="BE59" s="6">
        <v>0</v>
      </c>
      <c r="BF59" s="6" t="s">
        <v>101</v>
      </c>
      <c r="BG59" s="6" t="s">
        <v>101</v>
      </c>
      <c r="BH59" s="6">
        <v>99897</v>
      </c>
      <c r="BI59" s="6" t="s">
        <v>101</v>
      </c>
      <c r="BJ59" s="6" t="s">
        <v>101</v>
      </c>
      <c r="BK59" s="6">
        <v>0</v>
      </c>
      <c r="BL59" s="6" t="s">
        <v>101</v>
      </c>
      <c r="BM59" s="6" t="s">
        <v>101</v>
      </c>
      <c r="BN59" s="6">
        <v>99890</v>
      </c>
      <c r="BO59" s="6" t="s">
        <v>101</v>
      </c>
      <c r="BP59" s="6" t="s">
        <v>101</v>
      </c>
      <c r="BQ59" s="6">
        <v>0</v>
      </c>
      <c r="BR59" s="6" t="s">
        <v>101</v>
      </c>
      <c r="BS59" s="6" t="s">
        <v>101</v>
      </c>
      <c r="BT59" s="6">
        <v>99903</v>
      </c>
      <c r="BU59" s="6" t="s">
        <v>101</v>
      </c>
      <c r="BV59" s="6" t="s">
        <v>101</v>
      </c>
      <c r="BW59" s="6">
        <v>0</v>
      </c>
      <c r="BX59" s="6" t="s">
        <v>101</v>
      </c>
      <c r="BY59" s="6" t="s">
        <v>101</v>
      </c>
      <c r="BZ59" s="6">
        <v>99924</v>
      </c>
      <c r="CA59" s="6" t="s">
        <v>101</v>
      </c>
      <c r="CB59" s="6" t="s">
        <v>101</v>
      </c>
      <c r="CC59" s="6">
        <v>99945</v>
      </c>
      <c r="CD59" s="6" t="s">
        <v>101</v>
      </c>
      <c r="CE59" s="6" t="s">
        <v>101</v>
      </c>
      <c r="CF59" s="6">
        <v>99964</v>
      </c>
      <c r="CG59" s="6" t="s">
        <v>101</v>
      </c>
      <c r="CH59" s="6" t="s">
        <v>101</v>
      </c>
      <c r="CI59" s="6">
        <v>99973</v>
      </c>
      <c r="CJ59" s="6" t="s">
        <v>101</v>
      </c>
      <c r="CK59" s="6" t="s">
        <v>101</v>
      </c>
      <c r="CL59" s="6">
        <v>99983</v>
      </c>
      <c r="CM59" s="6" t="s">
        <v>101</v>
      </c>
      <c r="CN59" s="6" t="s">
        <v>101</v>
      </c>
      <c r="CO59" s="6">
        <v>99991</v>
      </c>
      <c r="CP59" s="6" t="s">
        <v>101</v>
      </c>
      <c r="CQ59" s="6" t="s">
        <v>101</v>
      </c>
    </row>
    <row r="60" spans="1:95" ht="114.95" customHeight="1" x14ac:dyDescent="0.25">
      <c r="A60" s="2" t="s">
        <v>133</v>
      </c>
      <c r="B60" s="2" t="s">
        <v>206</v>
      </c>
      <c r="C60" s="2" t="s">
        <v>203</v>
      </c>
      <c r="D60" s="2" t="s">
        <v>207</v>
      </c>
      <c r="E60" s="2" t="s">
        <v>99</v>
      </c>
      <c r="F60" s="2"/>
      <c r="G60" s="2" t="s">
        <v>205</v>
      </c>
      <c r="H60" s="3">
        <v>50</v>
      </c>
      <c r="I60" s="3">
        <v>130</v>
      </c>
      <c r="J60" s="2" t="s">
        <v>101</v>
      </c>
      <c r="K60" s="2" t="s">
        <v>102</v>
      </c>
      <c r="L60" s="2" t="s">
        <v>103</v>
      </c>
      <c r="M60" s="4" t="s">
        <v>101</v>
      </c>
      <c r="N60" s="2" t="s">
        <v>104</v>
      </c>
      <c r="O60" s="2" t="s">
        <v>101</v>
      </c>
      <c r="P60" s="5">
        <v>45823</v>
      </c>
      <c r="Q60" s="5">
        <v>45930</v>
      </c>
      <c r="R60" s="4" t="s">
        <v>105</v>
      </c>
      <c r="S60" s="2" t="s">
        <v>106</v>
      </c>
      <c r="T60" s="3">
        <f>SUM(IF(Y60="", 0, Y60 * Z60 * 1),IF(AB60="", 0, AB60 * AC60 * 1),IF(AE60="", 0, AE60 * AF60 * 1),IF(AH60="", 0, AH60 * AI60 * 1),IF(AK60="", 0, AK60 * AL60 * 1),IF(AN60="", 0, AN60 * AO60 * 1),IF(AQ60="", 0, AQ60 * AR60 * 1),IF(AT60="", 0, AT60 * AU60 * 1),IF(AW60="", 0, AW60 * AX60 * 1),IF(AZ60="", 0, AZ60 * BA60 * 1),IF(BC60="", 0, BC60 * BD60 * 1),IF(BF60="", 0, BF60 * BG60 * 1),IF(BI60="", 0, BI60 * BJ60 * 1),IF(BL60="", 0, BL60 * BM60 * 1),IF(BO60="", 0, BO60 * BP60 * 1),IF(BR60="", 0, BR60 * BS60 * 1),IF(BU60="", 0, BU60 * BV60 * 1),IF(BX60="", 0, BX60 * BY60 * 1),IF(CA60="", 0, CA60 * CB60 * 1),IF(CD60="", 0, CD60 * CE60 * 1),IF(CG60="", 0, CG60 * CH60 * 1),IF(CJ60="", 0, CJ60 * CK60 * 1),IF(CM60="", 0, CM60 * CN60 * 1),IF(CP60="", 0, CP60 * CQ60 * 1))</f>
        <v>0</v>
      </c>
      <c r="U60" s="2">
        <f>SUM(IF(Y60="",0,Y60*1),IF(AB60="",0,AB60*1),IF(AE60="",0,AE60*1),IF(AH60="",0,AH60*1),IF(AK60="",0,AK60*1),IF(AN60="",0,AN60*1),IF(AQ60="",0,AQ60*1),IF(AT60="",0,AT60*1),IF(AW60="",0,AW60*1),IF(AZ60="",0,AZ60*1),IF(BC60="",0,BC60*1),IF(BF60="",0,BF60*1),IF(BI60="",0,BI60*1),IF(BL60="",0,BL60*1),IF(BO60="",0,BO60*1),IF(BR60="",0,BR60*1),IF(BU60="",0,BU60*1),IF(BX60="",0,BX60*1),IF(CA60="",0,CA60*1),IF(CD60="",0,CD60*1),IF(CG60="",0,CG60*1),IF(CJ60="",0,CJ60*1),IF(CM60="",0,CM60*1),IF(CP60="",0,CP60*1))</f>
        <v>0</v>
      </c>
      <c r="V60" s="2" t="s">
        <v>101</v>
      </c>
      <c r="W60" s="2" t="s">
        <v>101</v>
      </c>
      <c r="X60" s="2" t="s">
        <v>107</v>
      </c>
      <c r="Y60" s="4" t="s">
        <v>101</v>
      </c>
      <c r="Z60" s="2">
        <v>50</v>
      </c>
      <c r="AA60" s="2" t="s">
        <v>108</v>
      </c>
      <c r="AB60" s="4" t="s">
        <v>101</v>
      </c>
      <c r="AC60" s="2">
        <v>50</v>
      </c>
      <c r="AD60" s="2" t="s">
        <v>109</v>
      </c>
      <c r="AE60" s="4" t="s">
        <v>101</v>
      </c>
      <c r="AF60" s="2">
        <v>50</v>
      </c>
      <c r="AG60" s="2" t="s">
        <v>110</v>
      </c>
      <c r="AH60" s="4" t="s">
        <v>101</v>
      </c>
      <c r="AI60" s="2">
        <v>50</v>
      </c>
      <c r="AJ60" s="2" t="s">
        <v>111</v>
      </c>
      <c r="AK60" s="4" t="s">
        <v>101</v>
      </c>
      <c r="AL60" s="2">
        <v>50</v>
      </c>
      <c r="AM60" s="2" t="s">
        <v>112</v>
      </c>
      <c r="AN60" s="4" t="s">
        <v>101</v>
      </c>
      <c r="AO60" s="2">
        <v>50</v>
      </c>
      <c r="AP60" s="2" t="s">
        <v>113</v>
      </c>
      <c r="AQ60" s="4" t="s">
        <v>101</v>
      </c>
      <c r="AR60" s="2">
        <v>50</v>
      </c>
      <c r="AS60" s="2" t="s">
        <v>114</v>
      </c>
      <c r="AT60" s="4" t="s">
        <v>101</v>
      </c>
      <c r="AU60" s="2">
        <v>50</v>
      </c>
      <c r="AV60" s="2" t="s">
        <v>115</v>
      </c>
      <c r="AW60" s="4" t="s">
        <v>101</v>
      </c>
      <c r="AX60" s="2">
        <v>50</v>
      </c>
      <c r="AY60" s="2" t="s">
        <v>116</v>
      </c>
      <c r="AZ60" s="4" t="s">
        <v>101</v>
      </c>
      <c r="BA60" s="2">
        <v>50</v>
      </c>
      <c r="BB60" s="2" t="s">
        <v>117</v>
      </c>
      <c r="BC60" s="4" t="s">
        <v>101</v>
      </c>
      <c r="BD60" s="2">
        <v>50</v>
      </c>
      <c r="BE60" s="2" t="s">
        <v>118</v>
      </c>
      <c r="BF60" s="4" t="s">
        <v>101</v>
      </c>
      <c r="BG60" s="2">
        <v>50</v>
      </c>
      <c r="BH60" s="2" t="s">
        <v>119</v>
      </c>
      <c r="BI60" s="4" t="s">
        <v>101</v>
      </c>
      <c r="BJ60" s="2">
        <v>50</v>
      </c>
      <c r="BK60" s="2" t="s">
        <v>120</v>
      </c>
      <c r="BL60" s="4" t="s">
        <v>101</v>
      </c>
      <c r="BM60" s="2">
        <v>50</v>
      </c>
      <c r="BN60" s="2" t="s">
        <v>121</v>
      </c>
      <c r="BO60" s="4" t="s">
        <v>101</v>
      </c>
      <c r="BP60" s="2">
        <v>50</v>
      </c>
      <c r="BQ60" s="2" t="s">
        <v>122</v>
      </c>
      <c r="BR60" s="4" t="s">
        <v>101</v>
      </c>
      <c r="BS60" s="2">
        <v>50</v>
      </c>
      <c r="BT60" s="2" t="s">
        <v>123</v>
      </c>
      <c r="BU60" s="4" t="s">
        <v>101</v>
      </c>
      <c r="BV60" s="2">
        <v>50</v>
      </c>
      <c r="BW60" s="2" t="s">
        <v>124</v>
      </c>
      <c r="BX60" s="4" t="s">
        <v>101</v>
      </c>
      <c r="BY60" s="2">
        <v>50</v>
      </c>
      <c r="BZ60" s="2" t="s">
        <v>125</v>
      </c>
      <c r="CA60" s="4" t="s">
        <v>101</v>
      </c>
      <c r="CB60" s="2">
        <v>50</v>
      </c>
      <c r="CC60" s="2" t="s">
        <v>126</v>
      </c>
      <c r="CD60" s="4" t="s">
        <v>101</v>
      </c>
      <c r="CE60" s="2">
        <v>50</v>
      </c>
      <c r="CF60" s="2" t="s">
        <v>127</v>
      </c>
      <c r="CG60" s="4" t="s">
        <v>101</v>
      </c>
      <c r="CH60" s="2">
        <v>50</v>
      </c>
      <c r="CI60" s="2" t="s">
        <v>128</v>
      </c>
      <c r="CJ60" s="4" t="s">
        <v>101</v>
      </c>
      <c r="CK60" s="2">
        <v>50</v>
      </c>
      <c r="CL60" s="2" t="s">
        <v>129</v>
      </c>
      <c r="CM60" s="4" t="s">
        <v>101</v>
      </c>
      <c r="CN60" s="2">
        <v>50</v>
      </c>
      <c r="CO60" s="2" t="s">
        <v>130</v>
      </c>
      <c r="CP60" s="4" t="s">
        <v>101</v>
      </c>
      <c r="CQ60" s="2">
        <v>50</v>
      </c>
    </row>
    <row r="61" spans="1:95" ht="15.95" customHeight="1" x14ac:dyDescent="0.25">
      <c r="A61" s="6" t="s">
        <v>101</v>
      </c>
      <c r="B61" s="6" t="s">
        <v>101</v>
      </c>
      <c r="C61" s="6" t="s">
        <v>101</v>
      </c>
      <c r="D61" s="6" t="s">
        <v>101</v>
      </c>
      <c r="E61" s="6" t="s">
        <v>101</v>
      </c>
      <c r="F61" s="6" t="s">
        <v>101</v>
      </c>
      <c r="G61" s="6" t="s">
        <v>101</v>
      </c>
      <c r="H61" s="6" t="s">
        <v>101</v>
      </c>
      <c r="I61" s="6" t="s">
        <v>101</v>
      </c>
      <c r="J61" s="6" t="s">
        <v>101</v>
      </c>
      <c r="K61" s="6" t="s">
        <v>101</v>
      </c>
      <c r="L61" s="6" t="s">
        <v>101</v>
      </c>
      <c r="M61" s="6" t="s">
        <v>101</v>
      </c>
      <c r="N61" s="6" t="s">
        <v>101</v>
      </c>
      <c r="O61" s="6" t="s">
        <v>101</v>
      </c>
      <c r="P61" s="6" t="s">
        <v>101</v>
      </c>
      <c r="Q61" s="6" t="s">
        <v>101</v>
      </c>
      <c r="R61" s="6" t="s">
        <v>101</v>
      </c>
      <c r="S61" s="6" t="s">
        <v>101</v>
      </c>
      <c r="T61" s="6" t="s">
        <v>101</v>
      </c>
      <c r="U61" s="6" t="s">
        <v>101</v>
      </c>
      <c r="V61" s="6" t="s">
        <v>131</v>
      </c>
      <c r="W61" s="6" t="s">
        <v>132</v>
      </c>
      <c r="X61" s="6">
        <v>99995</v>
      </c>
      <c r="Y61" s="6" t="s">
        <v>101</v>
      </c>
      <c r="Z61" s="6" t="s">
        <v>101</v>
      </c>
      <c r="AA61" s="6">
        <v>0</v>
      </c>
      <c r="AB61" s="6" t="s">
        <v>101</v>
      </c>
      <c r="AC61" s="6" t="s">
        <v>101</v>
      </c>
      <c r="AD61" s="6">
        <v>99990</v>
      </c>
      <c r="AE61" s="6" t="s">
        <v>101</v>
      </c>
      <c r="AF61" s="6" t="s">
        <v>101</v>
      </c>
      <c r="AG61" s="6">
        <v>0</v>
      </c>
      <c r="AH61" s="6" t="s">
        <v>101</v>
      </c>
      <c r="AI61" s="6" t="s">
        <v>101</v>
      </c>
      <c r="AJ61" s="6">
        <v>99965</v>
      </c>
      <c r="AK61" s="6" t="s">
        <v>101</v>
      </c>
      <c r="AL61" s="6" t="s">
        <v>101</v>
      </c>
      <c r="AM61" s="6">
        <v>0</v>
      </c>
      <c r="AN61" s="6" t="s">
        <v>101</v>
      </c>
      <c r="AO61" s="6" t="s">
        <v>101</v>
      </c>
      <c r="AP61" s="6">
        <v>99948</v>
      </c>
      <c r="AQ61" s="6" t="s">
        <v>101</v>
      </c>
      <c r="AR61" s="6" t="s">
        <v>101</v>
      </c>
      <c r="AS61" s="6">
        <v>99991</v>
      </c>
      <c r="AT61" s="6" t="s">
        <v>101</v>
      </c>
      <c r="AU61" s="6" t="s">
        <v>101</v>
      </c>
      <c r="AV61" s="6">
        <v>99926</v>
      </c>
      <c r="AW61" s="6" t="s">
        <v>101</v>
      </c>
      <c r="AX61" s="6" t="s">
        <v>101</v>
      </c>
      <c r="AY61" s="6">
        <v>0</v>
      </c>
      <c r="AZ61" s="6" t="s">
        <v>101</v>
      </c>
      <c r="BA61" s="6" t="s">
        <v>101</v>
      </c>
      <c r="BB61" s="6">
        <v>99878</v>
      </c>
      <c r="BC61" s="6" t="s">
        <v>101</v>
      </c>
      <c r="BD61" s="6" t="s">
        <v>101</v>
      </c>
      <c r="BE61" s="6">
        <v>0</v>
      </c>
      <c r="BF61" s="6" t="s">
        <v>101</v>
      </c>
      <c r="BG61" s="6" t="s">
        <v>101</v>
      </c>
      <c r="BH61" s="6">
        <v>99828</v>
      </c>
      <c r="BI61" s="6" t="s">
        <v>101</v>
      </c>
      <c r="BJ61" s="6" t="s">
        <v>101</v>
      </c>
      <c r="BK61" s="6">
        <v>0</v>
      </c>
      <c r="BL61" s="6" t="s">
        <v>101</v>
      </c>
      <c r="BM61" s="6" t="s">
        <v>101</v>
      </c>
      <c r="BN61" s="6">
        <v>99816</v>
      </c>
      <c r="BO61" s="6" t="s">
        <v>101</v>
      </c>
      <c r="BP61" s="6" t="s">
        <v>101</v>
      </c>
      <c r="BQ61" s="6">
        <v>0</v>
      </c>
      <c r="BR61" s="6" t="s">
        <v>101</v>
      </c>
      <c r="BS61" s="6" t="s">
        <v>101</v>
      </c>
      <c r="BT61" s="6">
        <v>99840</v>
      </c>
      <c r="BU61" s="6" t="s">
        <v>101</v>
      </c>
      <c r="BV61" s="6" t="s">
        <v>101</v>
      </c>
      <c r="BW61" s="6">
        <v>0</v>
      </c>
      <c r="BX61" s="6" t="s">
        <v>101</v>
      </c>
      <c r="BY61" s="6" t="s">
        <v>101</v>
      </c>
      <c r="BZ61" s="6">
        <v>99875</v>
      </c>
      <c r="CA61" s="6" t="s">
        <v>101</v>
      </c>
      <c r="CB61" s="6" t="s">
        <v>101</v>
      </c>
      <c r="CC61" s="6">
        <v>99909</v>
      </c>
      <c r="CD61" s="6" t="s">
        <v>101</v>
      </c>
      <c r="CE61" s="6" t="s">
        <v>101</v>
      </c>
      <c r="CF61" s="6">
        <v>99941</v>
      </c>
      <c r="CG61" s="6" t="s">
        <v>101</v>
      </c>
      <c r="CH61" s="6" t="s">
        <v>101</v>
      </c>
      <c r="CI61" s="6">
        <v>99958</v>
      </c>
      <c r="CJ61" s="6" t="s">
        <v>101</v>
      </c>
      <c r="CK61" s="6" t="s">
        <v>101</v>
      </c>
      <c r="CL61" s="6">
        <v>99974</v>
      </c>
      <c r="CM61" s="6" t="s">
        <v>101</v>
      </c>
      <c r="CN61" s="6" t="s">
        <v>101</v>
      </c>
      <c r="CO61" s="6">
        <v>99985</v>
      </c>
      <c r="CP61" s="6" t="s">
        <v>101</v>
      </c>
      <c r="CQ61" s="6" t="s">
        <v>101</v>
      </c>
    </row>
    <row r="62" spans="1:95" ht="114.95" customHeight="1" x14ac:dyDescent="0.25">
      <c r="A62" s="2" t="s">
        <v>133</v>
      </c>
      <c r="B62" s="2" t="s">
        <v>208</v>
      </c>
      <c r="C62" s="2" t="s">
        <v>209</v>
      </c>
      <c r="D62" s="2" t="s">
        <v>210</v>
      </c>
      <c r="E62" s="2" t="s">
        <v>99</v>
      </c>
      <c r="F62" s="2"/>
      <c r="G62" s="2" t="s">
        <v>205</v>
      </c>
      <c r="H62" s="3">
        <v>50</v>
      </c>
      <c r="I62" s="3">
        <v>130</v>
      </c>
      <c r="J62" s="2" t="s">
        <v>101</v>
      </c>
      <c r="K62" s="2" t="s">
        <v>102</v>
      </c>
      <c r="L62" s="2" t="s">
        <v>103</v>
      </c>
      <c r="M62" s="4" t="s">
        <v>101</v>
      </c>
      <c r="N62" s="2" t="s">
        <v>104</v>
      </c>
      <c r="O62" s="2" t="s">
        <v>101</v>
      </c>
      <c r="P62" s="5">
        <v>45823</v>
      </c>
      <c r="Q62" s="5">
        <v>45930</v>
      </c>
      <c r="R62" s="4" t="s">
        <v>105</v>
      </c>
      <c r="S62" s="2" t="s">
        <v>106</v>
      </c>
      <c r="T62" s="3">
        <f>SUM(IF(Y62="", 0, Y62 * Z62 * 1),IF(AB62="", 0, AB62 * AC62 * 1),IF(AE62="", 0, AE62 * AF62 * 1),IF(AH62="", 0, AH62 * AI62 * 1),IF(AK62="", 0, AK62 * AL62 * 1),IF(AN62="", 0, AN62 * AO62 * 1),IF(AQ62="", 0, AQ62 * AR62 * 1),IF(AT62="", 0, AT62 * AU62 * 1),IF(AW62="", 0, AW62 * AX62 * 1),IF(AZ62="", 0, AZ62 * BA62 * 1),IF(BC62="", 0, BC62 * BD62 * 1),IF(BF62="", 0, BF62 * BG62 * 1),IF(BI62="", 0, BI62 * BJ62 * 1),IF(BL62="", 0, BL62 * BM62 * 1),IF(BO62="", 0, BO62 * BP62 * 1),IF(BR62="", 0, BR62 * BS62 * 1),IF(BU62="", 0, BU62 * BV62 * 1),IF(BX62="", 0, BX62 * BY62 * 1),IF(CA62="", 0, CA62 * CB62 * 1),IF(CD62="", 0, CD62 * CE62 * 1),IF(CG62="", 0, CG62 * CH62 * 1),IF(CJ62="", 0, CJ62 * CK62 * 1),IF(CM62="", 0, CM62 * CN62 * 1),IF(CP62="", 0, CP62 * CQ62 * 1))</f>
        <v>0</v>
      </c>
      <c r="U62" s="2">
        <f>SUM(IF(Y62="",0,Y62*1),IF(AB62="",0,AB62*1),IF(AE62="",0,AE62*1),IF(AH62="",0,AH62*1),IF(AK62="",0,AK62*1),IF(AN62="",0,AN62*1),IF(AQ62="",0,AQ62*1),IF(AT62="",0,AT62*1),IF(AW62="",0,AW62*1),IF(AZ62="",0,AZ62*1),IF(BC62="",0,BC62*1),IF(BF62="",0,BF62*1),IF(BI62="",0,BI62*1),IF(BL62="",0,BL62*1),IF(BO62="",0,BO62*1),IF(BR62="",0,BR62*1),IF(BU62="",0,BU62*1),IF(BX62="",0,BX62*1),IF(CA62="",0,CA62*1),IF(CD62="",0,CD62*1),IF(CG62="",0,CG62*1),IF(CJ62="",0,CJ62*1),IF(CM62="",0,CM62*1),IF(CP62="",0,CP62*1))</f>
        <v>0</v>
      </c>
      <c r="V62" s="2" t="s">
        <v>101</v>
      </c>
      <c r="W62" s="2" t="s">
        <v>101</v>
      </c>
      <c r="X62" s="2" t="s">
        <v>107</v>
      </c>
      <c r="Y62" s="4" t="s">
        <v>101</v>
      </c>
      <c r="Z62" s="2">
        <v>50</v>
      </c>
      <c r="AA62" s="2" t="s">
        <v>108</v>
      </c>
      <c r="AB62" s="4" t="s">
        <v>101</v>
      </c>
      <c r="AC62" s="2">
        <v>50</v>
      </c>
      <c r="AD62" s="2" t="s">
        <v>109</v>
      </c>
      <c r="AE62" s="4" t="s">
        <v>101</v>
      </c>
      <c r="AF62" s="2">
        <v>50</v>
      </c>
      <c r="AG62" s="2" t="s">
        <v>110</v>
      </c>
      <c r="AH62" s="4" t="s">
        <v>101</v>
      </c>
      <c r="AI62" s="2">
        <v>50</v>
      </c>
      <c r="AJ62" s="2" t="s">
        <v>111</v>
      </c>
      <c r="AK62" s="4" t="s">
        <v>101</v>
      </c>
      <c r="AL62" s="2">
        <v>50</v>
      </c>
      <c r="AM62" s="2" t="s">
        <v>112</v>
      </c>
      <c r="AN62" s="4" t="s">
        <v>101</v>
      </c>
      <c r="AO62" s="2">
        <v>50</v>
      </c>
      <c r="AP62" s="2" t="s">
        <v>113</v>
      </c>
      <c r="AQ62" s="4" t="s">
        <v>101</v>
      </c>
      <c r="AR62" s="2">
        <v>50</v>
      </c>
      <c r="AS62" s="2" t="s">
        <v>114</v>
      </c>
      <c r="AT62" s="4" t="s">
        <v>101</v>
      </c>
      <c r="AU62" s="2">
        <v>50</v>
      </c>
      <c r="AV62" s="2" t="s">
        <v>115</v>
      </c>
      <c r="AW62" s="4" t="s">
        <v>101</v>
      </c>
      <c r="AX62" s="2">
        <v>50</v>
      </c>
      <c r="AY62" s="2" t="s">
        <v>116</v>
      </c>
      <c r="AZ62" s="4" t="s">
        <v>101</v>
      </c>
      <c r="BA62" s="2">
        <v>50</v>
      </c>
      <c r="BB62" s="2" t="s">
        <v>117</v>
      </c>
      <c r="BC62" s="4" t="s">
        <v>101</v>
      </c>
      <c r="BD62" s="2">
        <v>50</v>
      </c>
      <c r="BE62" s="2" t="s">
        <v>118</v>
      </c>
      <c r="BF62" s="4" t="s">
        <v>101</v>
      </c>
      <c r="BG62" s="2">
        <v>50</v>
      </c>
      <c r="BH62" s="2" t="s">
        <v>119</v>
      </c>
      <c r="BI62" s="4" t="s">
        <v>101</v>
      </c>
      <c r="BJ62" s="2">
        <v>50</v>
      </c>
      <c r="BK62" s="2" t="s">
        <v>120</v>
      </c>
      <c r="BL62" s="4" t="s">
        <v>101</v>
      </c>
      <c r="BM62" s="2">
        <v>50</v>
      </c>
      <c r="BN62" s="2" t="s">
        <v>121</v>
      </c>
      <c r="BO62" s="4" t="s">
        <v>101</v>
      </c>
      <c r="BP62" s="2">
        <v>50</v>
      </c>
      <c r="BQ62" s="2" t="s">
        <v>122</v>
      </c>
      <c r="BR62" s="4" t="s">
        <v>101</v>
      </c>
      <c r="BS62" s="2">
        <v>50</v>
      </c>
      <c r="BT62" s="2" t="s">
        <v>123</v>
      </c>
      <c r="BU62" s="4" t="s">
        <v>101</v>
      </c>
      <c r="BV62" s="2">
        <v>50</v>
      </c>
      <c r="BW62" s="2" t="s">
        <v>124</v>
      </c>
      <c r="BX62" s="4" t="s">
        <v>101</v>
      </c>
      <c r="BY62" s="2">
        <v>50</v>
      </c>
      <c r="BZ62" s="2" t="s">
        <v>125</v>
      </c>
      <c r="CA62" s="4" t="s">
        <v>101</v>
      </c>
      <c r="CB62" s="2">
        <v>50</v>
      </c>
      <c r="CC62" s="2" t="s">
        <v>126</v>
      </c>
      <c r="CD62" s="4" t="s">
        <v>101</v>
      </c>
      <c r="CE62" s="2">
        <v>50</v>
      </c>
      <c r="CF62" s="2" t="s">
        <v>127</v>
      </c>
      <c r="CG62" s="4" t="s">
        <v>101</v>
      </c>
      <c r="CH62" s="2">
        <v>50</v>
      </c>
      <c r="CI62" s="2" t="s">
        <v>128</v>
      </c>
      <c r="CJ62" s="4" t="s">
        <v>101</v>
      </c>
      <c r="CK62" s="2">
        <v>50</v>
      </c>
      <c r="CL62" s="2" t="s">
        <v>129</v>
      </c>
      <c r="CM62" s="4" t="s">
        <v>101</v>
      </c>
      <c r="CN62" s="2">
        <v>50</v>
      </c>
      <c r="CO62" s="2" t="s">
        <v>130</v>
      </c>
      <c r="CP62" s="4" t="s">
        <v>101</v>
      </c>
      <c r="CQ62" s="2">
        <v>50</v>
      </c>
    </row>
    <row r="63" spans="1:95" ht="15.95" customHeight="1" x14ac:dyDescent="0.25">
      <c r="A63" s="6" t="s">
        <v>101</v>
      </c>
      <c r="B63" s="6" t="s">
        <v>101</v>
      </c>
      <c r="C63" s="6" t="s">
        <v>101</v>
      </c>
      <c r="D63" s="6" t="s">
        <v>101</v>
      </c>
      <c r="E63" s="6" t="s">
        <v>101</v>
      </c>
      <c r="F63" s="6" t="s">
        <v>101</v>
      </c>
      <c r="G63" s="6" t="s">
        <v>101</v>
      </c>
      <c r="H63" s="6" t="s">
        <v>101</v>
      </c>
      <c r="I63" s="6" t="s">
        <v>101</v>
      </c>
      <c r="J63" s="6" t="s">
        <v>101</v>
      </c>
      <c r="K63" s="6" t="s">
        <v>101</v>
      </c>
      <c r="L63" s="6" t="s">
        <v>101</v>
      </c>
      <c r="M63" s="6" t="s">
        <v>101</v>
      </c>
      <c r="N63" s="6" t="s">
        <v>101</v>
      </c>
      <c r="O63" s="6" t="s">
        <v>101</v>
      </c>
      <c r="P63" s="6" t="s">
        <v>101</v>
      </c>
      <c r="Q63" s="6" t="s">
        <v>101</v>
      </c>
      <c r="R63" s="6" t="s">
        <v>101</v>
      </c>
      <c r="S63" s="6" t="s">
        <v>101</v>
      </c>
      <c r="T63" s="6" t="s">
        <v>101</v>
      </c>
      <c r="U63" s="6" t="s">
        <v>101</v>
      </c>
      <c r="V63" s="6" t="s">
        <v>131</v>
      </c>
      <c r="W63" s="6" t="s">
        <v>132</v>
      </c>
      <c r="X63" s="6">
        <v>99990</v>
      </c>
      <c r="Y63" s="6" t="s">
        <v>101</v>
      </c>
      <c r="Z63" s="6" t="s">
        <v>101</v>
      </c>
      <c r="AA63" s="6">
        <v>0</v>
      </c>
      <c r="AB63" s="6" t="s">
        <v>101</v>
      </c>
      <c r="AC63" s="6" t="s">
        <v>101</v>
      </c>
      <c r="AD63" s="6">
        <v>99969</v>
      </c>
      <c r="AE63" s="6" t="s">
        <v>101</v>
      </c>
      <c r="AF63" s="6" t="s">
        <v>101</v>
      </c>
      <c r="AG63" s="6">
        <v>0</v>
      </c>
      <c r="AH63" s="6" t="s">
        <v>101</v>
      </c>
      <c r="AI63" s="6" t="s">
        <v>101</v>
      </c>
      <c r="AJ63" s="6">
        <v>99908</v>
      </c>
      <c r="AK63" s="6" t="s">
        <v>101</v>
      </c>
      <c r="AL63" s="6" t="s">
        <v>101</v>
      </c>
      <c r="AM63" s="6">
        <v>0</v>
      </c>
      <c r="AN63" s="6" t="s">
        <v>101</v>
      </c>
      <c r="AO63" s="6" t="s">
        <v>101</v>
      </c>
      <c r="AP63" s="6">
        <v>99890</v>
      </c>
      <c r="AQ63" s="6" t="s">
        <v>101</v>
      </c>
      <c r="AR63" s="6" t="s">
        <v>101</v>
      </c>
      <c r="AS63" s="6">
        <v>99989</v>
      </c>
      <c r="AT63" s="6" t="s">
        <v>101</v>
      </c>
      <c r="AU63" s="6" t="s">
        <v>101</v>
      </c>
      <c r="AV63" s="6">
        <v>99822</v>
      </c>
      <c r="AW63" s="6" t="s">
        <v>101</v>
      </c>
      <c r="AX63" s="6" t="s">
        <v>101</v>
      </c>
      <c r="AY63" s="6">
        <v>0</v>
      </c>
      <c r="AZ63" s="6" t="s">
        <v>101</v>
      </c>
      <c r="BA63" s="6" t="s">
        <v>101</v>
      </c>
      <c r="BB63" s="6">
        <v>99712</v>
      </c>
      <c r="BC63" s="6" t="s">
        <v>101</v>
      </c>
      <c r="BD63" s="6" t="s">
        <v>101</v>
      </c>
      <c r="BE63" s="6">
        <v>0</v>
      </c>
      <c r="BF63" s="6" t="s">
        <v>101</v>
      </c>
      <c r="BG63" s="6" t="s">
        <v>101</v>
      </c>
      <c r="BH63" s="6">
        <v>99527</v>
      </c>
      <c r="BI63" s="6" t="s">
        <v>101</v>
      </c>
      <c r="BJ63" s="6" t="s">
        <v>101</v>
      </c>
      <c r="BK63" s="6">
        <v>0</v>
      </c>
      <c r="BL63" s="6" t="s">
        <v>101</v>
      </c>
      <c r="BM63" s="6" t="s">
        <v>101</v>
      </c>
      <c r="BN63" s="6">
        <v>99459</v>
      </c>
      <c r="BO63" s="6" t="s">
        <v>101</v>
      </c>
      <c r="BP63" s="6" t="s">
        <v>101</v>
      </c>
      <c r="BQ63" s="6">
        <v>0</v>
      </c>
      <c r="BR63" s="6" t="s">
        <v>101</v>
      </c>
      <c r="BS63" s="6" t="s">
        <v>101</v>
      </c>
      <c r="BT63" s="6">
        <v>99614</v>
      </c>
      <c r="BU63" s="6" t="s">
        <v>101</v>
      </c>
      <c r="BV63" s="6" t="s">
        <v>101</v>
      </c>
      <c r="BW63" s="6">
        <v>0</v>
      </c>
      <c r="BX63" s="6" t="s">
        <v>101</v>
      </c>
      <c r="BY63" s="6" t="s">
        <v>101</v>
      </c>
      <c r="BZ63" s="6">
        <v>99713</v>
      </c>
      <c r="CA63" s="6" t="s">
        <v>101</v>
      </c>
      <c r="CB63" s="6" t="s">
        <v>101</v>
      </c>
      <c r="CC63" s="6">
        <v>99863</v>
      </c>
      <c r="CD63" s="6" t="s">
        <v>101</v>
      </c>
      <c r="CE63" s="6" t="s">
        <v>101</v>
      </c>
      <c r="CF63" s="6">
        <v>99936</v>
      </c>
      <c r="CG63" s="6" t="s">
        <v>101</v>
      </c>
      <c r="CH63" s="6" t="s">
        <v>101</v>
      </c>
      <c r="CI63" s="6">
        <v>99954</v>
      </c>
      <c r="CJ63" s="6" t="s">
        <v>101</v>
      </c>
      <c r="CK63" s="6" t="s">
        <v>101</v>
      </c>
      <c r="CL63" s="6">
        <v>99972</v>
      </c>
      <c r="CM63" s="6" t="s">
        <v>101</v>
      </c>
      <c r="CN63" s="6" t="s">
        <v>101</v>
      </c>
      <c r="CO63" s="6">
        <v>99985</v>
      </c>
      <c r="CP63" s="6" t="s">
        <v>101</v>
      </c>
      <c r="CQ63" s="6" t="s">
        <v>101</v>
      </c>
    </row>
    <row r="64" spans="1:95" ht="114.95" customHeight="1" x14ac:dyDescent="0.25">
      <c r="A64" s="2" t="s">
        <v>133</v>
      </c>
      <c r="B64" s="2" t="s">
        <v>211</v>
      </c>
      <c r="C64" s="2" t="s">
        <v>212</v>
      </c>
      <c r="D64" s="2" t="s">
        <v>213</v>
      </c>
      <c r="E64" s="2" t="s">
        <v>99</v>
      </c>
      <c r="F64" s="2"/>
      <c r="G64" s="2" t="s">
        <v>205</v>
      </c>
      <c r="H64" s="3">
        <v>50</v>
      </c>
      <c r="I64" s="3">
        <v>130</v>
      </c>
      <c r="J64" s="2" t="s">
        <v>101</v>
      </c>
      <c r="K64" s="2" t="s">
        <v>102</v>
      </c>
      <c r="L64" s="2" t="s">
        <v>103</v>
      </c>
      <c r="M64" s="4" t="s">
        <v>101</v>
      </c>
      <c r="N64" s="2" t="s">
        <v>104</v>
      </c>
      <c r="O64" s="2" t="s">
        <v>101</v>
      </c>
      <c r="P64" s="5">
        <v>45823</v>
      </c>
      <c r="Q64" s="5">
        <v>45930</v>
      </c>
      <c r="R64" s="4" t="s">
        <v>105</v>
      </c>
      <c r="S64" s="2" t="s">
        <v>106</v>
      </c>
      <c r="T64" s="3">
        <f>SUM(IF(Y64="", 0, Y64 * Z64 * 1),IF(AB64="", 0, AB64 * AC64 * 1),IF(AE64="", 0, AE64 * AF64 * 1),IF(AH64="", 0, AH64 * AI64 * 1),IF(AK64="", 0, AK64 * AL64 * 1),IF(AN64="", 0, AN64 * AO64 * 1),IF(AQ64="", 0, AQ64 * AR64 * 1),IF(AT64="", 0, AT64 * AU64 * 1),IF(AW64="", 0, AW64 * AX64 * 1),IF(AZ64="", 0, AZ64 * BA64 * 1),IF(BC64="", 0, BC64 * BD64 * 1),IF(BF64="", 0, BF64 * BG64 * 1),IF(BI64="", 0, BI64 * BJ64 * 1),IF(BL64="", 0, BL64 * BM64 * 1),IF(BO64="", 0, BO64 * BP64 * 1),IF(BR64="", 0, BR64 * BS64 * 1),IF(BU64="", 0, BU64 * BV64 * 1),IF(BX64="", 0, BX64 * BY64 * 1),IF(CA64="", 0, CA64 * CB64 * 1),IF(CD64="", 0, CD64 * CE64 * 1),IF(CG64="", 0, CG64 * CH64 * 1),IF(CJ64="", 0, CJ64 * CK64 * 1),IF(CM64="", 0, CM64 * CN64 * 1),IF(CP64="", 0, CP64 * CQ64 * 1))</f>
        <v>0</v>
      </c>
      <c r="U64" s="2">
        <f>SUM(IF(Y64="",0,Y64*1),IF(AB64="",0,AB64*1),IF(AE64="",0,AE64*1),IF(AH64="",0,AH64*1),IF(AK64="",0,AK64*1),IF(AN64="",0,AN64*1),IF(AQ64="",0,AQ64*1),IF(AT64="",0,AT64*1),IF(AW64="",0,AW64*1),IF(AZ64="",0,AZ64*1),IF(BC64="",0,BC64*1),IF(BF64="",0,BF64*1),IF(BI64="",0,BI64*1),IF(BL64="",0,BL64*1),IF(BO64="",0,BO64*1),IF(BR64="",0,BR64*1),IF(BU64="",0,BU64*1),IF(BX64="",0,BX64*1),IF(CA64="",0,CA64*1),IF(CD64="",0,CD64*1),IF(CG64="",0,CG64*1),IF(CJ64="",0,CJ64*1),IF(CM64="",0,CM64*1),IF(CP64="",0,CP64*1))</f>
        <v>0</v>
      </c>
      <c r="V64" s="2" t="s">
        <v>101</v>
      </c>
      <c r="W64" s="2" t="s">
        <v>101</v>
      </c>
      <c r="X64" s="2" t="s">
        <v>107</v>
      </c>
      <c r="Y64" s="4" t="s">
        <v>101</v>
      </c>
      <c r="Z64" s="2">
        <v>50</v>
      </c>
      <c r="AA64" s="2" t="s">
        <v>108</v>
      </c>
      <c r="AB64" s="4" t="s">
        <v>101</v>
      </c>
      <c r="AC64" s="2">
        <v>50</v>
      </c>
      <c r="AD64" s="2" t="s">
        <v>109</v>
      </c>
      <c r="AE64" s="4" t="s">
        <v>101</v>
      </c>
      <c r="AF64" s="2">
        <v>50</v>
      </c>
      <c r="AG64" s="2" t="s">
        <v>110</v>
      </c>
      <c r="AH64" s="4" t="s">
        <v>101</v>
      </c>
      <c r="AI64" s="2">
        <v>50</v>
      </c>
      <c r="AJ64" s="2" t="s">
        <v>111</v>
      </c>
      <c r="AK64" s="4" t="s">
        <v>101</v>
      </c>
      <c r="AL64" s="2">
        <v>50</v>
      </c>
      <c r="AM64" s="2" t="s">
        <v>112</v>
      </c>
      <c r="AN64" s="4" t="s">
        <v>101</v>
      </c>
      <c r="AO64" s="2">
        <v>50</v>
      </c>
      <c r="AP64" s="2" t="s">
        <v>113</v>
      </c>
      <c r="AQ64" s="4" t="s">
        <v>101</v>
      </c>
      <c r="AR64" s="2">
        <v>50</v>
      </c>
      <c r="AS64" s="2" t="s">
        <v>114</v>
      </c>
      <c r="AT64" s="4" t="s">
        <v>101</v>
      </c>
      <c r="AU64" s="2">
        <v>50</v>
      </c>
      <c r="AV64" s="2" t="s">
        <v>115</v>
      </c>
      <c r="AW64" s="4" t="s">
        <v>101</v>
      </c>
      <c r="AX64" s="2">
        <v>50</v>
      </c>
      <c r="AY64" s="2" t="s">
        <v>116</v>
      </c>
      <c r="AZ64" s="4" t="s">
        <v>101</v>
      </c>
      <c r="BA64" s="2">
        <v>50</v>
      </c>
      <c r="BB64" s="2" t="s">
        <v>117</v>
      </c>
      <c r="BC64" s="4" t="s">
        <v>101</v>
      </c>
      <c r="BD64" s="2">
        <v>50</v>
      </c>
      <c r="BE64" s="2" t="s">
        <v>118</v>
      </c>
      <c r="BF64" s="4" t="s">
        <v>101</v>
      </c>
      <c r="BG64" s="2">
        <v>50</v>
      </c>
      <c r="BH64" s="2" t="s">
        <v>119</v>
      </c>
      <c r="BI64" s="4" t="s">
        <v>101</v>
      </c>
      <c r="BJ64" s="2">
        <v>50</v>
      </c>
      <c r="BK64" s="2" t="s">
        <v>120</v>
      </c>
      <c r="BL64" s="4" t="s">
        <v>101</v>
      </c>
      <c r="BM64" s="2">
        <v>50</v>
      </c>
      <c r="BN64" s="2" t="s">
        <v>121</v>
      </c>
      <c r="BO64" s="4" t="s">
        <v>101</v>
      </c>
      <c r="BP64" s="2">
        <v>50</v>
      </c>
      <c r="BQ64" s="2" t="s">
        <v>122</v>
      </c>
      <c r="BR64" s="4" t="s">
        <v>101</v>
      </c>
      <c r="BS64" s="2">
        <v>50</v>
      </c>
      <c r="BT64" s="2" t="s">
        <v>123</v>
      </c>
      <c r="BU64" s="4" t="s">
        <v>101</v>
      </c>
      <c r="BV64" s="2">
        <v>50</v>
      </c>
      <c r="BW64" s="2" t="s">
        <v>124</v>
      </c>
      <c r="BX64" s="4" t="s">
        <v>101</v>
      </c>
      <c r="BY64" s="2">
        <v>50</v>
      </c>
      <c r="BZ64" s="2" t="s">
        <v>125</v>
      </c>
      <c r="CA64" s="4" t="s">
        <v>101</v>
      </c>
      <c r="CB64" s="2">
        <v>50</v>
      </c>
      <c r="CC64" s="2" t="s">
        <v>126</v>
      </c>
      <c r="CD64" s="4" t="s">
        <v>101</v>
      </c>
      <c r="CE64" s="2">
        <v>50</v>
      </c>
      <c r="CF64" s="2" t="s">
        <v>127</v>
      </c>
      <c r="CG64" s="4" t="s">
        <v>101</v>
      </c>
      <c r="CH64" s="2">
        <v>50</v>
      </c>
      <c r="CI64" s="2" t="s">
        <v>128</v>
      </c>
      <c r="CJ64" s="4" t="s">
        <v>101</v>
      </c>
      <c r="CK64" s="2">
        <v>50</v>
      </c>
      <c r="CL64" s="2" t="s">
        <v>129</v>
      </c>
      <c r="CM64" s="4" t="s">
        <v>101</v>
      </c>
      <c r="CN64" s="2">
        <v>50</v>
      </c>
      <c r="CO64" s="2" t="s">
        <v>130</v>
      </c>
      <c r="CP64" s="4" t="s">
        <v>101</v>
      </c>
      <c r="CQ64" s="2">
        <v>50</v>
      </c>
    </row>
    <row r="65" spans="1:95" ht="15.95" customHeight="1" x14ac:dyDescent="0.25">
      <c r="A65" s="6" t="s">
        <v>101</v>
      </c>
      <c r="B65" s="6" t="s">
        <v>101</v>
      </c>
      <c r="C65" s="6" t="s">
        <v>101</v>
      </c>
      <c r="D65" s="6" t="s">
        <v>101</v>
      </c>
      <c r="E65" s="6" t="s">
        <v>101</v>
      </c>
      <c r="F65" s="6" t="s">
        <v>101</v>
      </c>
      <c r="G65" s="6" t="s">
        <v>101</v>
      </c>
      <c r="H65" s="6" t="s">
        <v>101</v>
      </c>
      <c r="I65" s="6" t="s">
        <v>101</v>
      </c>
      <c r="J65" s="6" t="s">
        <v>101</v>
      </c>
      <c r="K65" s="6" t="s">
        <v>101</v>
      </c>
      <c r="L65" s="6" t="s">
        <v>101</v>
      </c>
      <c r="M65" s="6" t="s">
        <v>101</v>
      </c>
      <c r="N65" s="6" t="s">
        <v>101</v>
      </c>
      <c r="O65" s="6" t="s">
        <v>101</v>
      </c>
      <c r="P65" s="6" t="s">
        <v>101</v>
      </c>
      <c r="Q65" s="6" t="s">
        <v>101</v>
      </c>
      <c r="R65" s="6" t="s">
        <v>101</v>
      </c>
      <c r="S65" s="6" t="s">
        <v>101</v>
      </c>
      <c r="T65" s="6" t="s">
        <v>101</v>
      </c>
      <c r="U65" s="6" t="s">
        <v>101</v>
      </c>
      <c r="V65" s="6" t="s">
        <v>131</v>
      </c>
      <c r="W65" s="6" t="s">
        <v>132</v>
      </c>
      <c r="X65" s="6">
        <v>99994</v>
      </c>
      <c r="Y65" s="6" t="s">
        <v>101</v>
      </c>
      <c r="Z65" s="6" t="s">
        <v>101</v>
      </c>
      <c r="AA65" s="6">
        <v>0</v>
      </c>
      <c r="AB65" s="6" t="s">
        <v>101</v>
      </c>
      <c r="AC65" s="6" t="s">
        <v>101</v>
      </c>
      <c r="AD65" s="6">
        <v>99988</v>
      </c>
      <c r="AE65" s="6" t="s">
        <v>101</v>
      </c>
      <c r="AF65" s="6" t="s">
        <v>101</v>
      </c>
      <c r="AG65" s="6">
        <v>0</v>
      </c>
      <c r="AH65" s="6" t="s">
        <v>101</v>
      </c>
      <c r="AI65" s="6" t="s">
        <v>101</v>
      </c>
      <c r="AJ65" s="6">
        <v>99940</v>
      </c>
      <c r="AK65" s="6" t="s">
        <v>101</v>
      </c>
      <c r="AL65" s="6" t="s">
        <v>101</v>
      </c>
      <c r="AM65" s="6">
        <v>0</v>
      </c>
      <c r="AN65" s="6" t="s">
        <v>101</v>
      </c>
      <c r="AO65" s="6" t="s">
        <v>101</v>
      </c>
      <c r="AP65" s="6">
        <v>99903</v>
      </c>
      <c r="AQ65" s="6" t="s">
        <v>101</v>
      </c>
      <c r="AR65" s="6" t="s">
        <v>101</v>
      </c>
      <c r="AS65" s="6">
        <v>99999</v>
      </c>
      <c r="AT65" s="6" t="s">
        <v>101</v>
      </c>
      <c r="AU65" s="6" t="s">
        <v>101</v>
      </c>
      <c r="AV65" s="6">
        <v>99769</v>
      </c>
      <c r="AW65" s="6" t="s">
        <v>101</v>
      </c>
      <c r="AX65" s="6" t="s">
        <v>101</v>
      </c>
      <c r="AY65" s="6">
        <v>0</v>
      </c>
      <c r="AZ65" s="6" t="s">
        <v>101</v>
      </c>
      <c r="BA65" s="6" t="s">
        <v>101</v>
      </c>
      <c r="BB65" s="6">
        <v>99623</v>
      </c>
      <c r="BC65" s="6" t="s">
        <v>101</v>
      </c>
      <c r="BD65" s="6" t="s">
        <v>101</v>
      </c>
      <c r="BE65" s="6">
        <v>0</v>
      </c>
      <c r="BF65" s="6" t="s">
        <v>101</v>
      </c>
      <c r="BG65" s="6" t="s">
        <v>101</v>
      </c>
      <c r="BH65" s="6">
        <v>99377</v>
      </c>
      <c r="BI65" s="6" t="s">
        <v>101</v>
      </c>
      <c r="BJ65" s="6" t="s">
        <v>101</v>
      </c>
      <c r="BK65" s="6">
        <v>0</v>
      </c>
      <c r="BL65" s="6" t="s">
        <v>101</v>
      </c>
      <c r="BM65" s="6" t="s">
        <v>101</v>
      </c>
      <c r="BN65" s="6">
        <v>99337</v>
      </c>
      <c r="BO65" s="6" t="s">
        <v>101</v>
      </c>
      <c r="BP65" s="6" t="s">
        <v>101</v>
      </c>
      <c r="BQ65" s="6">
        <v>0</v>
      </c>
      <c r="BR65" s="6" t="s">
        <v>101</v>
      </c>
      <c r="BS65" s="6" t="s">
        <v>101</v>
      </c>
      <c r="BT65" s="6">
        <v>99512</v>
      </c>
      <c r="BU65" s="6" t="s">
        <v>101</v>
      </c>
      <c r="BV65" s="6" t="s">
        <v>101</v>
      </c>
      <c r="BW65" s="6">
        <v>0</v>
      </c>
      <c r="BX65" s="6" t="s">
        <v>101</v>
      </c>
      <c r="BY65" s="6" t="s">
        <v>101</v>
      </c>
      <c r="BZ65" s="6">
        <v>99623</v>
      </c>
      <c r="CA65" s="6" t="s">
        <v>101</v>
      </c>
      <c r="CB65" s="6" t="s">
        <v>101</v>
      </c>
      <c r="CC65" s="6">
        <v>99831</v>
      </c>
      <c r="CD65" s="6" t="s">
        <v>101</v>
      </c>
      <c r="CE65" s="6" t="s">
        <v>101</v>
      </c>
      <c r="CF65" s="6">
        <v>99952</v>
      </c>
      <c r="CG65" s="6" t="s">
        <v>101</v>
      </c>
      <c r="CH65" s="6" t="s">
        <v>101</v>
      </c>
      <c r="CI65" s="6">
        <v>99963</v>
      </c>
      <c r="CJ65" s="6" t="s">
        <v>101</v>
      </c>
      <c r="CK65" s="6" t="s">
        <v>101</v>
      </c>
      <c r="CL65" s="6">
        <v>99977</v>
      </c>
      <c r="CM65" s="6" t="s">
        <v>101</v>
      </c>
      <c r="CN65" s="6" t="s">
        <v>101</v>
      </c>
      <c r="CO65" s="6">
        <v>99987</v>
      </c>
      <c r="CP65" s="6" t="s">
        <v>101</v>
      </c>
      <c r="CQ65" s="6" t="s">
        <v>101</v>
      </c>
    </row>
    <row r="66" spans="1:95" ht="114.95" customHeight="1" x14ac:dyDescent="0.25">
      <c r="A66" s="2" t="s">
        <v>133</v>
      </c>
      <c r="B66" s="2" t="s">
        <v>214</v>
      </c>
      <c r="C66" s="2" t="s">
        <v>215</v>
      </c>
      <c r="D66" s="2" t="s">
        <v>216</v>
      </c>
      <c r="E66" s="2" t="s">
        <v>155</v>
      </c>
      <c r="F66" s="2"/>
      <c r="G66" s="2" t="s">
        <v>205</v>
      </c>
      <c r="H66" s="3">
        <v>50</v>
      </c>
      <c r="I66" s="3">
        <v>130</v>
      </c>
      <c r="J66" s="2" t="s">
        <v>101</v>
      </c>
      <c r="K66" s="2" t="s">
        <v>102</v>
      </c>
      <c r="L66" s="2" t="s">
        <v>103</v>
      </c>
      <c r="M66" s="4" t="s">
        <v>101</v>
      </c>
      <c r="N66" s="2" t="s">
        <v>104</v>
      </c>
      <c r="O66" s="2" t="s">
        <v>101</v>
      </c>
      <c r="P66" s="5">
        <v>45823</v>
      </c>
      <c r="Q66" s="5">
        <v>45930</v>
      </c>
      <c r="R66" s="4" t="s">
        <v>105</v>
      </c>
      <c r="S66" s="2" t="s">
        <v>106</v>
      </c>
      <c r="T66" s="3">
        <f>SUM(IF(Y66="", 0, Y66 * Z66 * 1),IF(AB66="", 0, AB66 * AC66 * 1),IF(AE66="", 0, AE66 * AF66 * 1),IF(AH66="", 0, AH66 * AI66 * 1),IF(AK66="", 0, AK66 * AL66 * 1),IF(AN66="", 0, AN66 * AO66 * 1),IF(AQ66="", 0, AQ66 * AR66 * 1),IF(AT66="", 0, AT66 * AU66 * 1),IF(AW66="", 0, AW66 * AX66 * 1),IF(AZ66="", 0, AZ66 * BA66 * 1),IF(BC66="", 0, BC66 * BD66 * 1),IF(BF66="", 0, BF66 * BG66 * 1),IF(BI66="", 0, BI66 * BJ66 * 1),IF(BL66="", 0, BL66 * BM66 * 1),IF(BO66="", 0, BO66 * BP66 * 1),IF(BR66="", 0, BR66 * BS66 * 1),IF(BU66="", 0, BU66 * BV66 * 1),IF(BX66="", 0, BX66 * BY66 * 1),IF(CA66="", 0, CA66 * CB66 * 1),IF(CD66="", 0, CD66 * CE66 * 1),IF(CG66="", 0, CG66 * CH66 * 1),IF(CJ66="", 0, CJ66 * CK66 * 1),IF(CM66="", 0, CM66 * CN66 * 1),IF(CP66="", 0, CP66 * CQ66 * 1))</f>
        <v>0</v>
      </c>
      <c r="U66" s="2">
        <f>SUM(IF(Y66="",0,Y66*1),IF(AB66="",0,AB66*1),IF(AE66="",0,AE66*1),IF(AH66="",0,AH66*1),IF(AK66="",0,AK66*1),IF(AN66="",0,AN66*1),IF(AQ66="",0,AQ66*1),IF(AT66="",0,AT66*1),IF(AW66="",0,AW66*1),IF(AZ66="",0,AZ66*1),IF(BC66="",0,BC66*1),IF(BF66="",0,BF66*1),IF(BI66="",0,BI66*1),IF(BL66="",0,BL66*1),IF(BO66="",0,BO66*1),IF(BR66="",0,BR66*1),IF(BU66="",0,BU66*1),IF(BX66="",0,BX66*1),IF(CA66="",0,CA66*1),IF(CD66="",0,CD66*1),IF(CG66="",0,CG66*1),IF(CJ66="",0,CJ66*1),IF(CM66="",0,CM66*1),IF(CP66="",0,CP66*1))</f>
        <v>0</v>
      </c>
      <c r="V66" s="2" t="s">
        <v>101</v>
      </c>
      <c r="W66" s="2" t="s">
        <v>101</v>
      </c>
      <c r="X66" s="2" t="s">
        <v>107</v>
      </c>
      <c r="Y66" s="4" t="s">
        <v>101</v>
      </c>
      <c r="Z66" s="2">
        <v>50</v>
      </c>
      <c r="AA66" s="2" t="s">
        <v>108</v>
      </c>
      <c r="AB66" s="4" t="s">
        <v>101</v>
      </c>
      <c r="AC66" s="2">
        <v>50</v>
      </c>
      <c r="AD66" s="2" t="s">
        <v>109</v>
      </c>
      <c r="AE66" s="4" t="s">
        <v>101</v>
      </c>
      <c r="AF66" s="2">
        <v>50</v>
      </c>
      <c r="AG66" s="2" t="s">
        <v>110</v>
      </c>
      <c r="AH66" s="4" t="s">
        <v>101</v>
      </c>
      <c r="AI66" s="2">
        <v>50</v>
      </c>
      <c r="AJ66" s="2" t="s">
        <v>111</v>
      </c>
      <c r="AK66" s="4" t="s">
        <v>101</v>
      </c>
      <c r="AL66" s="2">
        <v>50</v>
      </c>
      <c r="AM66" s="2" t="s">
        <v>112</v>
      </c>
      <c r="AN66" s="4" t="s">
        <v>101</v>
      </c>
      <c r="AO66" s="2">
        <v>50</v>
      </c>
      <c r="AP66" s="2" t="s">
        <v>113</v>
      </c>
      <c r="AQ66" s="4" t="s">
        <v>101</v>
      </c>
      <c r="AR66" s="2">
        <v>50</v>
      </c>
      <c r="AS66" s="2" t="s">
        <v>114</v>
      </c>
      <c r="AT66" s="4" t="s">
        <v>101</v>
      </c>
      <c r="AU66" s="2">
        <v>50</v>
      </c>
      <c r="AV66" s="2" t="s">
        <v>115</v>
      </c>
      <c r="AW66" s="4" t="s">
        <v>101</v>
      </c>
      <c r="AX66" s="2">
        <v>50</v>
      </c>
      <c r="AY66" s="2" t="s">
        <v>116</v>
      </c>
      <c r="AZ66" s="4" t="s">
        <v>101</v>
      </c>
      <c r="BA66" s="2">
        <v>50</v>
      </c>
      <c r="BB66" s="2" t="s">
        <v>117</v>
      </c>
      <c r="BC66" s="4" t="s">
        <v>101</v>
      </c>
      <c r="BD66" s="2">
        <v>50</v>
      </c>
      <c r="BE66" s="2" t="s">
        <v>118</v>
      </c>
      <c r="BF66" s="4" t="s">
        <v>101</v>
      </c>
      <c r="BG66" s="2">
        <v>50</v>
      </c>
      <c r="BH66" s="2" t="s">
        <v>119</v>
      </c>
      <c r="BI66" s="4" t="s">
        <v>101</v>
      </c>
      <c r="BJ66" s="2">
        <v>50</v>
      </c>
      <c r="BK66" s="2" t="s">
        <v>120</v>
      </c>
      <c r="BL66" s="4" t="s">
        <v>101</v>
      </c>
      <c r="BM66" s="2">
        <v>50</v>
      </c>
      <c r="BN66" s="2" t="s">
        <v>121</v>
      </c>
      <c r="BO66" s="4" t="s">
        <v>101</v>
      </c>
      <c r="BP66" s="2">
        <v>50</v>
      </c>
      <c r="BQ66" s="2" t="s">
        <v>122</v>
      </c>
      <c r="BR66" s="4" t="s">
        <v>101</v>
      </c>
      <c r="BS66" s="2">
        <v>50</v>
      </c>
      <c r="BT66" s="2" t="s">
        <v>123</v>
      </c>
      <c r="BU66" s="4" t="s">
        <v>101</v>
      </c>
      <c r="BV66" s="2">
        <v>50</v>
      </c>
      <c r="BW66" s="2" t="s">
        <v>124</v>
      </c>
      <c r="BX66" s="4" t="s">
        <v>101</v>
      </c>
      <c r="BY66" s="2">
        <v>50</v>
      </c>
      <c r="BZ66" s="2" t="s">
        <v>125</v>
      </c>
      <c r="CA66" s="4" t="s">
        <v>101</v>
      </c>
      <c r="CB66" s="2">
        <v>50</v>
      </c>
      <c r="CC66" s="2" t="s">
        <v>126</v>
      </c>
      <c r="CD66" s="4" t="s">
        <v>101</v>
      </c>
      <c r="CE66" s="2">
        <v>50</v>
      </c>
      <c r="CF66" s="2" t="s">
        <v>127</v>
      </c>
      <c r="CG66" s="4" t="s">
        <v>101</v>
      </c>
      <c r="CH66" s="2">
        <v>50</v>
      </c>
      <c r="CI66" s="2" t="s">
        <v>128</v>
      </c>
      <c r="CJ66" s="4" t="s">
        <v>101</v>
      </c>
      <c r="CK66" s="2">
        <v>50</v>
      </c>
      <c r="CL66" s="2" t="s">
        <v>129</v>
      </c>
      <c r="CM66" s="4" t="s">
        <v>101</v>
      </c>
      <c r="CN66" s="2">
        <v>50</v>
      </c>
      <c r="CO66" s="2" t="s">
        <v>130</v>
      </c>
      <c r="CP66" s="4" t="s">
        <v>101</v>
      </c>
      <c r="CQ66" s="2">
        <v>50</v>
      </c>
    </row>
    <row r="67" spans="1:95" ht="15.95" customHeight="1" x14ac:dyDescent="0.25">
      <c r="A67" s="6" t="s">
        <v>101</v>
      </c>
      <c r="B67" s="6" t="s">
        <v>101</v>
      </c>
      <c r="C67" s="6" t="s">
        <v>101</v>
      </c>
      <c r="D67" s="6" t="s">
        <v>101</v>
      </c>
      <c r="E67" s="6" t="s">
        <v>101</v>
      </c>
      <c r="F67" s="6" t="s">
        <v>101</v>
      </c>
      <c r="G67" s="6" t="s">
        <v>101</v>
      </c>
      <c r="H67" s="6" t="s">
        <v>101</v>
      </c>
      <c r="I67" s="6" t="s">
        <v>101</v>
      </c>
      <c r="J67" s="6" t="s">
        <v>101</v>
      </c>
      <c r="K67" s="6" t="s">
        <v>101</v>
      </c>
      <c r="L67" s="6" t="s">
        <v>101</v>
      </c>
      <c r="M67" s="6" t="s">
        <v>101</v>
      </c>
      <c r="N67" s="6" t="s">
        <v>101</v>
      </c>
      <c r="O67" s="6" t="s">
        <v>101</v>
      </c>
      <c r="P67" s="6" t="s">
        <v>101</v>
      </c>
      <c r="Q67" s="6" t="s">
        <v>101</v>
      </c>
      <c r="R67" s="6" t="s">
        <v>101</v>
      </c>
      <c r="S67" s="6" t="s">
        <v>101</v>
      </c>
      <c r="T67" s="6" t="s">
        <v>101</v>
      </c>
      <c r="U67" s="6" t="s">
        <v>101</v>
      </c>
      <c r="V67" s="6" t="s">
        <v>131</v>
      </c>
      <c r="W67" s="6" t="s">
        <v>132</v>
      </c>
      <c r="X67" s="6">
        <v>99999</v>
      </c>
      <c r="Y67" s="6" t="s">
        <v>101</v>
      </c>
      <c r="Z67" s="6" t="s">
        <v>101</v>
      </c>
      <c r="AA67" s="6">
        <v>0</v>
      </c>
      <c r="AB67" s="6" t="s">
        <v>101</v>
      </c>
      <c r="AC67" s="6" t="s">
        <v>101</v>
      </c>
      <c r="AD67" s="6">
        <v>99999</v>
      </c>
      <c r="AE67" s="6" t="s">
        <v>101</v>
      </c>
      <c r="AF67" s="6" t="s">
        <v>101</v>
      </c>
      <c r="AG67" s="6">
        <v>0</v>
      </c>
      <c r="AH67" s="6" t="s">
        <v>101</v>
      </c>
      <c r="AI67" s="6" t="s">
        <v>101</v>
      </c>
      <c r="AJ67" s="6">
        <v>99999</v>
      </c>
      <c r="AK67" s="6" t="s">
        <v>101</v>
      </c>
      <c r="AL67" s="6" t="s">
        <v>101</v>
      </c>
      <c r="AM67" s="6">
        <v>0</v>
      </c>
      <c r="AN67" s="6" t="s">
        <v>101</v>
      </c>
      <c r="AO67" s="6" t="s">
        <v>101</v>
      </c>
      <c r="AP67" s="6">
        <v>99999</v>
      </c>
      <c r="AQ67" s="6" t="s">
        <v>101</v>
      </c>
      <c r="AR67" s="6" t="s">
        <v>101</v>
      </c>
      <c r="AS67" s="6">
        <v>99999</v>
      </c>
      <c r="AT67" s="6" t="s">
        <v>101</v>
      </c>
      <c r="AU67" s="6" t="s">
        <v>101</v>
      </c>
      <c r="AV67" s="6">
        <v>99999</v>
      </c>
      <c r="AW67" s="6" t="s">
        <v>101</v>
      </c>
      <c r="AX67" s="6" t="s">
        <v>101</v>
      </c>
      <c r="AY67" s="6">
        <v>0</v>
      </c>
      <c r="AZ67" s="6" t="s">
        <v>101</v>
      </c>
      <c r="BA67" s="6" t="s">
        <v>101</v>
      </c>
      <c r="BB67" s="6">
        <v>99995</v>
      </c>
      <c r="BC67" s="6" t="s">
        <v>101</v>
      </c>
      <c r="BD67" s="6" t="s">
        <v>101</v>
      </c>
      <c r="BE67" s="6">
        <v>0</v>
      </c>
      <c r="BF67" s="6" t="s">
        <v>101</v>
      </c>
      <c r="BG67" s="6" t="s">
        <v>101</v>
      </c>
      <c r="BH67" s="6">
        <v>99992</v>
      </c>
      <c r="BI67" s="6" t="s">
        <v>101</v>
      </c>
      <c r="BJ67" s="6" t="s">
        <v>101</v>
      </c>
      <c r="BK67" s="6">
        <v>0</v>
      </c>
      <c r="BL67" s="6" t="s">
        <v>101</v>
      </c>
      <c r="BM67" s="6" t="s">
        <v>101</v>
      </c>
      <c r="BN67" s="6">
        <v>99989</v>
      </c>
      <c r="BO67" s="6" t="s">
        <v>101</v>
      </c>
      <c r="BP67" s="6" t="s">
        <v>101</v>
      </c>
      <c r="BQ67" s="6">
        <v>0</v>
      </c>
      <c r="BR67" s="6" t="s">
        <v>101</v>
      </c>
      <c r="BS67" s="6" t="s">
        <v>101</v>
      </c>
      <c r="BT67" s="6">
        <v>99992</v>
      </c>
      <c r="BU67" s="6" t="s">
        <v>101</v>
      </c>
      <c r="BV67" s="6" t="s">
        <v>101</v>
      </c>
      <c r="BW67" s="6">
        <v>0</v>
      </c>
      <c r="BX67" s="6" t="s">
        <v>101</v>
      </c>
      <c r="BY67" s="6" t="s">
        <v>101</v>
      </c>
      <c r="BZ67" s="6">
        <v>99996</v>
      </c>
      <c r="CA67" s="6" t="s">
        <v>101</v>
      </c>
      <c r="CB67" s="6" t="s">
        <v>101</v>
      </c>
      <c r="CC67" s="6">
        <v>99999</v>
      </c>
      <c r="CD67" s="6" t="s">
        <v>101</v>
      </c>
      <c r="CE67" s="6" t="s">
        <v>101</v>
      </c>
      <c r="CF67" s="6">
        <v>99999</v>
      </c>
      <c r="CG67" s="6" t="s">
        <v>101</v>
      </c>
      <c r="CH67" s="6" t="s">
        <v>101</v>
      </c>
      <c r="CI67" s="6">
        <v>99999</v>
      </c>
      <c r="CJ67" s="6" t="s">
        <v>101</v>
      </c>
      <c r="CK67" s="6" t="s">
        <v>101</v>
      </c>
      <c r="CL67" s="6">
        <v>99999</v>
      </c>
      <c r="CM67" s="6" t="s">
        <v>101</v>
      </c>
      <c r="CN67" s="6" t="s">
        <v>101</v>
      </c>
      <c r="CO67" s="6">
        <v>99999</v>
      </c>
      <c r="CP67" s="6" t="s">
        <v>101</v>
      </c>
      <c r="CQ67" s="6" t="s">
        <v>101</v>
      </c>
    </row>
    <row r="68" spans="1:95" ht="114.95" customHeight="1" x14ac:dyDescent="0.25">
      <c r="A68" s="2" t="s">
        <v>133</v>
      </c>
      <c r="B68" s="2" t="s">
        <v>217</v>
      </c>
      <c r="C68" s="2" t="s">
        <v>215</v>
      </c>
      <c r="D68" s="2" t="s">
        <v>218</v>
      </c>
      <c r="E68" s="2" t="s">
        <v>155</v>
      </c>
      <c r="F68" s="2"/>
      <c r="G68" s="2" t="s">
        <v>205</v>
      </c>
      <c r="H68" s="3">
        <v>50</v>
      </c>
      <c r="I68" s="3">
        <v>130</v>
      </c>
      <c r="J68" s="2" t="s">
        <v>101</v>
      </c>
      <c r="K68" s="2" t="s">
        <v>102</v>
      </c>
      <c r="L68" s="2" t="s">
        <v>103</v>
      </c>
      <c r="M68" s="4" t="s">
        <v>101</v>
      </c>
      <c r="N68" s="2" t="s">
        <v>104</v>
      </c>
      <c r="O68" s="2" t="s">
        <v>101</v>
      </c>
      <c r="P68" s="5">
        <v>45823</v>
      </c>
      <c r="Q68" s="5">
        <v>45930</v>
      </c>
      <c r="R68" s="4" t="s">
        <v>105</v>
      </c>
      <c r="S68" s="2" t="s">
        <v>106</v>
      </c>
      <c r="T68" s="3">
        <f>SUM(IF(Y68="", 0, Y68 * Z68 * 1),IF(AB68="", 0, AB68 * AC68 * 1),IF(AE68="", 0, AE68 * AF68 * 1),IF(AH68="", 0, AH68 * AI68 * 1),IF(AK68="", 0, AK68 * AL68 * 1),IF(AN68="", 0, AN68 * AO68 * 1),IF(AQ68="", 0, AQ68 * AR68 * 1),IF(AT68="", 0, AT68 * AU68 * 1),IF(AW68="", 0, AW68 * AX68 * 1),IF(AZ68="", 0, AZ68 * BA68 * 1),IF(BC68="", 0, BC68 * BD68 * 1),IF(BF68="", 0, BF68 * BG68 * 1),IF(BI68="", 0, BI68 * BJ68 * 1),IF(BL68="", 0, BL68 * BM68 * 1),IF(BO68="", 0, BO68 * BP68 * 1),IF(BR68="", 0, BR68 * BS68 * 1),IF(BU68="", 0, BU68 * BV68 * 1),IF(BX68="", 0, BX68 * BY68 * 1),IF(CA68="", 0, CA68 * CB68 * 1),IF(CD68="", 0, CD68 * CE68 * 1),IF(CG68="", 0, CG68 * CH68 * 1),IF(CJ68="", 0, CJ68 * CK68 * 1),IF(CM68="", 0, CM68 * CN68 * 1),IF(CP68="", 0, CP68 * CQ68 * 1))</f>
        <v>0</v>
      </c>
      <c r="U68" s="2">
        <f>SUM(IF(Y68="",0,Y68*1),IF(AB68="",0,AB68*1),IF(AE68="",0,AE68*1),IF(AH68="",0,AH68*1),IF(AK68="",0,AK68*1),IF(AN68="",0,AN68*1),IF(AQ68="",0,AQ68*1),IF(AT68="",0,AT68*1),IF(AW68="",0,AW68*1),IF(AZ68="",0,AZ68*1),IF(BC68="",0,BC68*1),IF(BF68="",0,BF68*1),IF(BI68="",0,BI68*1),IF(BL68="",0,BL68*1),IF(BO68="",0,BO68*1),IF(BR68="",0,BR68*1),IF(BU68="",0,BU68*1),IF(BX68="",0,BX68*1),IF(CA68="",0,CA68*1),IF(CD68="",0,CD68*1),IF(CG68="",0,CG68*1),IF(CJ68="",0,CJ68*1),IF(CM68="",0,CM68*1),IF(CP68="",0,CP68*1))</f>
        <v>0</v>
      </c>
      <c r="V68" s="2" t="s">
        <v>101</v>
      </c>
      <c r="W68" s="2" t="s">
        <v>101</v>
      </c>
      <c r="X68" s="2" t="s">
        <v>107</v>
      </c>
      <c r="Y68" s="4" t="s">
        <v>101</v>
      </c>
      <c r="Z68" s="2">
        <v>50</v>
      </c>
      <c r="AA68" s="2" t="s">
        <v>108</v>
      </c>
      <c r="AB68" s="4" t="s">
        <v>101</v>
      </c>
      <c r="AC68" s="2">
        <v>50</v>
      </c>
      <c r="AD68" s="2" t="s">
        <v>109</v>
      </c>
      <c r="AE68" s="4" t="s">
        <v>101</v>
      </c>
      <c r="AF68" s="2">
        <v>50</v>
      </c>
      <c r="AG68" s="2" t="s">
        <v>110</v>
      </c>
      <c r="AH68" s="4" t="s">
        <v>101</v>
      </c>
      <c r="AI68" s="2">
        <v>50</v>
      </c>
      <c r="AJ68" s="2" t="s">
        <v>111</v>
      </c>
      <c r="AK68" s="4" t="s">
        <v>101</v>
      </c>
      <c r="AL68" s="2">
        <v>50</v>
      </c>
      <c r="AM68" s="2" t="s">
        <v>112</v>
      </c>
      <c r="AN68" s="4" t="s">
        <v>101</v>
      </c>
      <c r="AO68" s="2">
        <v>50</v>
      </c>
      <c r="AP68" s="2" t="s">
        <v>113</v>
      </c>
      <c r="AQ68" s="4" t="s">
        <v>101</v>
      </c>
      <c r="AR68" s="2">
        <v>50</v>
      </c>
      <c r="AS68" s="2" t="s">
        <v>114</v>
      </c>
      <c r="AT68" s="4" t="s">
        <v>101</v>
      </c>
      <c r="AU68" s="2">
        <v>50</v>
      </c>
      <c r="AV68" s="2" t="s">
        <v>115</v>
      </c>
      <c r="AW68" s="4" t="s">
        <v>101</v>
      </c>
      <c r="AX68" s="2">
        <v>50</v>
      </c>
      <c r="AY68" s="2" t="s">
        <v>116</v>
      </c>
      <c r="AZ68" s="4" t="s">
        <v>101</v>
      </c>
      <c r="BA68" s="2">
        <v>50</v>
      </c>
      <c r="BB68" s="2" t="s">
        <v>117</v>
      </c>
      <c r="BC68" s="4" t="s">
        <v>101</v>
      </c>
      <c r="BD68" s="2">
        <v>50</v>
      </c>
      <c r="BE68" s="2" t="s">
        <v>118</v>
      </c>
      <c r="BF68" s="4" t="s">
        <v>101</v>
      </c>
      <c r="BG68" s="2">
        <v>50</v>
      </c>
      <c r="BH68" s="2" t="s">
        <v>119</v>
      </c>
      <c r="BI68" s="4" t="s">
        <v>101</v>
      </c>
      <c r="BJ68" s="2">
        <v>50</v>
      </c>
      <c r="BK68" s="2" t="s">
        <v>120</v>
      </c>
      <c r="BL68" s="4" t="s">
        <v>101</v>
      </c>
      <c r="BM68" s="2">
        <v>50</v>
      </c>
      <c r="BN68" s="2" t="s">
        <v>121</v>
      </c>
      <c r="BO68" s="4" t="s">
        <v>101</v>
      </c>
      <c r="BP68" s="2">
        <v>50</v>
      </c>
      <c r="BQ68" s="2" t="s">
        <v>122</v>
      </c>
      <c r="BR68" s="4" t="s">
        <v>101</v>
      </c>
      <c r="BS68" s="2">
        <v>50</v>
      </c>
      <c r="BT68" s="2" t="s">
        <v>123</v>
      </c>
      <c r="BU68" s="4" t="s">
        <v>101</v>
      </c>
      <c r="BV68" s="2">
        <v>50</v>
      </c>
      <c r="BW68" s="2" t="s">
        <v>124</v>
      </c>
      <c r="BX68" s="4" t="s">
        <v>101</v>
      </c>
      <c r="BY68" s="2">
        <v>50</v>
      </c>
      <c r="BZ68" s="2" t="s">
        <v>125</v>
      </c>
      <c r="CA68" s="4" t="s">
        <v>101</v>
      </c>
      <c r="CB68" s="2">
        <v>50</v>
      </c>
      <c r="CC68" s="2" t="s">
        <v>126</v>
      </c>
      <c r="CD68" s="4" t="s">
        <v>101</v>
      </c>
      <c r="CE68" s="2">
        <v>50</v>
      </c>
      <c r="CF68" s="2" t="s">
        <v>127</v>
      </c>
      <c r="CG68" s="4" t="s">
        <v>101</v>
      </c>
      <c r="CH68" s="2">
        <v>50</v>
      </c>
      <c r="CI68" s="2" t="s">
        <v>128</v>
      </c>
      <c r="CJ68" s="4" t="s">
        <v>101</v>
      </c>
      <c r="CK68" s="2">
        <v>50</v>
      </c>
      <c r="CL68" s="2" t="s">
        <v>129</v>
      </c>
      <c r="CM68" s="4" t="s">
        <v>101</v>
      </c>
      <c r="CN68" s="2">
        <v>50</v>
      </c>
      <c r="CO68" s="2" t="s">
        <v>130</v>
      </c>
      <c r="CP68" s="4" t="s">
        <v>101</v>
      </c>
      <c r="CQ68" s="2">
        <v>50</v>
      </c>
    </row>
    <row r="69" spans="1:95" ht="15.95" customHeight="1" x14ac:dyDescent="0.25">
      <c r="A69" s="6" t="s">
        <v>101</v>
      </c>
      <c r="B69" s="6" t="s">
        <v>101</v>
      </c>
      <c r="C69" s="6" t="s">
        <v>101</v>
      </c>
      <c r="D69" s="6" t="s">
        <v>101</v>
      </c>
      <c r="E69" s="6" t="s">
        <v>101</v>
      </c>
      <c r="F69" s="6" t="s">
        <v>101</v>
      </c>
      <c r="G69" s="6" t="s">
        <v>101</v>
      </c>
      <c r="H69" s="6" t="s">
        <v>101</v>
      </c>
      <c r="I69" s="6" t="s">
        <v>101</v>
      </c>
      <c r="J69" s="6" t="s">
        <v>101</v>
      </c>
      <c r="K69" s="6" t="s">
        <v>101</v>
      </c>
      <c r="L69" s="6" t="s">
        <v>101</v>
      </c>
      <c r="M69" s="6" t="s">
        <v>101</v>
      </c>
      <c r="N69" s="6" t="s">
        <v>101</v>
      </c>
      <c r="O69" s="6" t="s">
        <v>101</v>
      </c>
      <c r="P69" s="6" t="s">
        <v>101</v>
      </c>
      <c r="Q69" s="6" t="s">
        <v>101</v>
      </c>
      <c r="R69" s="6" t="s">
        <v>101</v>
      </c>
      <c r="S69" s="6" t="s">
        <v>101</v>
      </c>
      <c r="T69" s="6" t="s">
        <v>101</v>
      </c>
      <c r="U69" s="6" t="s">
        <v>101</v>
      </c>
      <c r="V69" s="6" t="s">
        <v>131</v>
      </c>
      <c r="W69" s="6" t="s">
        <v>132</v>
      </c>
      <c r="X69" s="6">
        <v>99999</v>
      </c>
      <c r="Y69" s="6" t="s">
        <v>101</v>
      </c>
      <c r="Z69" s="6" t="s">
        <v>101</v>
      </c>
      <c r="AA69" s="6">
        <v>0</v>
      </c>
      <c r="AB69" s="6" t="s">
        <v>101</v>
      </c>
      <c r="AC69" s="6" t="s">
        <v>101</v>
      </c>
      <c r="AD69" s="6">
        <v>99999</v>
      </c>
      <c r="AE69" s="6" t="s">
        <v>101</v>
      </c>
      <c r="AF69" s="6" t="s">
        <v>101</v>
      </c>
      <c r="AG69" s="6">
        <v>0</v>
      </c>
      <c r="AH69" s="6" t="s">
        <v>101</v>
      </c>
      <c r="AI69" s="6" t="s">
        <v>101</v>
      </c>
      <c r="AJ69" s="6">
        <v>99999</v>
      </c>
      <c r="AK69" s="6" t="s">
        <v>101</v>
      </c>
      <c r="AL69" s="6" t="s">
        <v>101</v>
      </c>
      <c r="AM69" s="6">
        <v>0</v>
      </c>
      <c r="AN69" s="6" t="s">
        <v>101</v>
      </c>
      <c r="AO69" s="6" t="s">
        <v>101</v>
      </c>
      <c r="AP69" s="6">
        <v>99999</v>
      </c>
      <c r="AQ69" s="6" t="s">
        <v>101</v>
      </c>
      <c r="AR69" s="6" t="s">
        <v>101</v>
      </c>
      <c r="AS69" s="6">
        <v>99999</v>
      </c>
      <c r="AT69" s="6" t="s">
        <v>101</v>
      </c>
      <c r="AU69" s="6" t="s">
        <v>101</v>
      </c>
      <c r="AV69" s="6">
        <v>99994</v>
      </c>
      <c r="AW69" s="6" t="s">
        <v>101</v>
      </c>
      <c r="AX69" s="6" t="s">
        <v>101</v>
      </c>
      <c r="AY69" s="6">
        <v>0</v>
      </c>
      <c r="AZ69" s="6" t="s">
        <v>101</v>
      </c>
      <c r="BA69" s="6" t="s">
        <v>101</v>
      </c>
      <c r="BB69" s="6">
        <v>99989</v>
      </c>
      <c r="BC69" s="6" t="s">
        <v>101</v>
      </c>
      <c r="BD69" s="6" t="s">
        <v>101</v>
      </c>
      <c r="BE69" s="6">
        <v>0</v>
      </c>
      <c r="BF69" s="6" t="s">
        <v>101</v>
      </c>
      <c r="BG69" s="6" t="s">
        <v>101</v>
      </c>
      <c r="BH69" s="6">
        <v>99985</v>
      </c>
      <c r="BI69" s="6" t="s">
        <v>101</v>
      </c>
      <c r="BJ69" s="6" t="s">
        <v>101</v>
      </c>
      <c r="BK69" s="6">
        <v>0</v>
      </c>
      <c r="BL69" s="6" t="s">
        <v>101</v>
      </c>
      <c r="BM69" s="6" t="s">
        <v>101</v>
      </c>
      <c r="BN69" s="6">
        <v>99979</v>
      </c>
      <c r="BO69" s="6" t="s">
        <v>101</v>
      </c>
      <c r="BP69" s="6" t="s">
        <v>101</v>
      </c>
      <c r="BQ69" s="6">
        <v>0</v>
      </c>
      <c r="BR69" s="6" t="s">
        <v>101</v>
      </c>
      <c r="BS69" s="6" t="s">
        <v>101</v>
      </c>
      <c r="BT69" s="6">
        <v>99979</v>
      </c>
      <c r="BU69" s="6" t="s">
        <v>101</v>
      </c>
      <c r="BV69" s="6" t="s">
        <v>101</v>
      </c>
      <c r="BW69" s="6">
        <v>0</v>
      </c>
      <c r="BX69" s="6" t="s">
        <v>101</v>
      </c>
      <c r="BY69" s="6" t="s">
        <v>101</v>
      </c>
      <c r="BZ69" s="6">
        <v>99988</v>
      </c>
      <c r="CA69" s="6" t="s">
        <v>101</v>
      </c>
      <c r="CB69" s="6" t="s">
        <v>101</v>
      </c>
      <c r="CC69" s="6">
        <v>99992</v>
      </c>
      <c r="CD69" s="6" t="s">
        <v>101</v>
      </c>
      <c r="CE69" s="6" t="s">
        <v>101</v>
      </c>
      <c r="CF69" s="6">
        <v>99994</v>
      </c>
      <c r="CG69" s="6" t="s">
        <v>101</v>
      </c>
      <c r="CH69" s="6" t="s">
        <v>101</v>
      </c>
      <c r="CI69" s="6">
        <v>99995</v>
      </c>
      <c r="CJ69" s="6" t="s">
        <v>101</v>
      </c>
      <c r="CK69" s="6" t="s">
        <v>101</v>
      </c>
      <c r="CL69" s="6">
        <v>99996</v>
      </c>
      <c r="CM69" s="6" t="s">
        <v>101</v>
      </c>
      <c r="CN69" s="6" t="s">
        <v>101</v>
      </c>
      <c r="CO69" s="6">
        <v>99998</v>
      </c>
      <c r="CP69" s="6" t="s">
        <v>101</v>
      </c>
      <c r="CQ69" s="6" t="s">
        <v>101</v>
      </c>
    </row>
    <row r="70" spans="1:95" ht="114.95" customHeight="1" x14ac:dyDescent="0.25">
      <c r="A70" s="2" t="s">
        <v>133</v>
      </c>
      <c r="B70" s="2" t="s">
        <v>219</v>
      </c>
      <c r="C70" s="2" t="s">
        <v>215</v>
      </c>
      <c r="D70" s="2" t="s">
        <v>220</v>
      </c>
      <c r="E70" s="2" t="s">
        <v>155</v>
      </c>
      <c r="F70" s="2"/>
      <c r="G70" s="2" t="s">
        <v>205</v>
      </c>
      <c r="H70" s="3">
        <v>50</v>
      </c>
      <c r="I70" s="3">
        <v>130</v>
      </c>
      <c r="J70" s="2" t="s">
        <v>101</v>
      </c>
      <c r="K70" s="2" t="s">
        <v>102</v>
      </c>
      <c r="L70" s="2" t="s">
        <v>103</v>
      </c>
      <c r="M70" s="4" t="s">
        <v>101</v>
      </c>
      <c r="N70" s="2" t="s">
        <v>104</v>
      </c>
      <c r="O70" s="2" t="s">
        <v>101</v>
      </c>
      <c r="P70" s="5">
        <v>45823</v>
      </c>
      <c r="Q70" s="5">
        <v>45930</v>
      </c>
      <c r="R70" s="4" t="s">
        <v>105</v>
      </c>
      <c r="S70" s="2" t="s">
        <v>106</v>
      </c>
      <c r="T70" s="3">
        <f>SUM(IF(Y70="", 0, Y70 * Z70 * 1),IF(AB70="", 0, AB70 * AC70 * 1),IF(AE70="", 0, AE70 * AF70 * 1),IF(AH70="", 0, AH70 * AI70 * 1),IF(AK70="", 0, AK70 * AL70 * 1),IF(AN70="", 0, AN70 * AO70 * 1),IF(AQ70="", 0, AQ70 * AR70 * 1),IF(AT70="", 0, AT70 * AU70 * 1),IF(AW70="", 0, AW70 * AX70 * 1),IF(AZ70="", 0, AZ70 * BA70 * 1),IF(BC70="", 0, BC70 * BD70 * 1),IF(BF70="", 0, BF70 * BG70 * 1),IF(BI70="", 0, BI70 * BJ70 * 1),IF(BL70="", 0, BL70 * BM70 * 1),IF(BO70="", 0, BO70 * BP70 * 1),IF(BR70="", 0, BR70 * BS70 * 1),IF(BU70="", 0, BU70 * BV70 * 1),IF(BX70="", 0, BX70 * BY70 * 1),IF(CA70="", 0, CA70 * CB70 * 1),IF(CD70="", 0, CD70 * CE70 * 1),IF(CG70="", 0, CG70 * CH70 * 1),IF(CJ70="", 0, CJ70 * CK70 * 1),IF(CM70="", 0, CM70 * CN70 * 1),IF(CP70="", 0, CP70 * CQ70 * 1))</f>
        <v>0</v>
      </c>
      <c r="U70" s="2">
        <f>SUM(IF(Y70="",0,Y70*1),IF(AB70="",0,AB70*1),IF(AE70="",0,AE70*1),IF(AH70="",0,AH70*1),IF(AK70="",0,AK70*1),IF(AN70="",0,AN70*1),IF(AQ70="",0,AQ70*1),IF(AT70="",0,AT70*1),IF(AW70="",0,AW70*1),IF(AZ70="",0,AZ70*1),IF(BC70="",0,BC70*1),IF(BF70="",0,BF70*1),IF(BI70="",0,BI70*1),IF(BL70="",0,BL70*1),IF(BO70="",0,BO70*1),IF(BR70="",0,BR70*1),IF(BU70="",0,BU70*1),IF(BX70="",0,BX70*1),IF(CA70="",0,CA70*1),IF(CD70="",0,CD70*1),IF(CG70="",0,CG70*1),IF(CJ70="",0,CJ70*1),IF(CM70="",0,CM70*1),IF(CP70="",0,CP70*1))</f>
        <v>0</v>
      </c>
      <c r="V70" s="2" t="s">
        <v>101</v>
      </c>
      <c r="W70" s="2" t="s">
        <v>101</v>
      </c>
      <c r="X70" s="2" t="s">
        <v>107</v>
      </c>
      <c r="Y70" s="4" t="s">
        <v>101</v>
      </c>
      <c r="Z70" s="2">
        <v>50</v>
      </c>
      <c r="AA70" s="2" t="s">
        <v>108</v>
      </c>
      <c r="AB70" s="4" t="s">
        <v>101</v>
      </c>
      <c r="AC70" s="2">
        <v>50</v>
      </c>
      <c r="AD70" s="2" t="s">
        <v>109</v>
      </c>
      <c r="AE70" s="4" t="s">
        <v>101</v>
      </c>
      <c r="AF70" s="2">
        <v>50</v>
      </c>
      <c r="AG70" s="2" t="s">
        <v>110</v>
      </c>
      <c r="AH70" s="4" t="s">
        <v>101</v>
      </c>
      <c r="AI70" s="2">
        <v>50</v>
      </c>
      <c r="AJ70" s="2" t="s">
        <v>111</v>
      </c>
      <c r="AK70" s="4" t="s">
        <v>101</v>
      </c>
      <c r="AL70" s="2">
        <v>50</v>
      </c>
      <c r="AM70" s="2" t="s">
        <v>112</v>
      </c>
      <c r="AN70" s="4" t="s">
        <v>101</v>
      </c>
      <c r="AO70" s="2">
        <v>50</v>
      </c>
      <c r="AP70" s="2" t="s">
        <v>113</v>
      </c>
      <c r="AQ70" s="4" t="s">
        <v>101</v>
      </c>
      <c r="AR70" s="2">
        <v>50</v>
      </c>
      <c r="AS70" s="2" t="s">
        <v>114</v>
      </c>
      <c r="AT70" s="4" t="s">
        <v>101</v>
      </c>
      <c r="AU70" s="2">
        <v>50</v>
      </c>
      <c r="AV70" s="2" t="s">
        <v>115</v>
      </c>
      <c r="AW70" s="4" t="s">
        <v>101</v>
      </c>
      <c r="AX70" s="2">
        <v>50</v>
      </c>
      <c r="AY70" s="2" t="s">
        <v>116</v>
      </c>
      <c r="AZ70" s="4" t="s">
        <v>101</v>
      </c>
      <c r="BA70" s="2">
        <v>50</v>
      </c>
      <c r="BB70" s="2" t="s">
        <v>117</v>
      </c>
      <c r="BC70" s="4" t="s">
        <v>101</v>
      </c>
      <c r="BD70" s="2">
        <v>50</v>
      </c>
      <c r="BE70" s="2" t="s">
        <v>118</v>
      </c>
      <c r="BF70" s="4" t="s">
        <v>101</v>
      </c>
      <c r="BG70" s="2">
        <v>50</v>
      </c>
      <c r="BH70" s="2" t="s">
        <v>119</v>
      </c>
      <c r="BI70" s="4" t="s">
        <v>101</v>
      </c>
      <c r="BJ70" s="2">
        <v>50</v>
      </c>
      <c r="BK70" s="2" t="s">
        <v>120</v>
      </c>
      <c r="BL70" s="4" t="s">
        <v>101</v>
      </c>
      <c r="BM70" s="2">
        <v>50</v>
      </c>
      <c r="BN70" s="2" t="s">
        <v>121</v>
      </c>
      <c r="BO70" s="4" t="s">
        <v>101</v>
      </c>
      <c r="BP70" s="2">
        <v>50</v>
      </c>
      <c r="BQ70" s="2" t="s">
        <v>122</v>
      </c>
      <c r="BR70" s="4" t="s">
        <v>101</v>
      </c>
      <c r="BS70" s="2">
        <v>50</v>
      </c>
      <c r="BT70" s="2" t="s">
        <v>123</v>
      </c>
      <c r="BU70" s="4" t="s">
        <v>101</v>
      </c>
      <c r="BV70" s="2">
        <v>50</v>
      </c>
      <c r="BW70" s="2" t="s">
        <v>124</v>
      </c>
      <c r="BX70" s="4" t="s">
        <v>101</v>
      </c>
      <c r="BY70" s="2">
        <v>50</v>
      </c>
      <c r="BZ70" s="2" t="s">
        <v>125</v>
      </c>
      <c r="CA70" s="4" t="s">
        <v>101</v>
      </c>
      <c r="CB70" s="2">
        <v>50</v>
      </c>
      <c r="CC70" s="2" t="s">
        <v>126</v>
      </c>
      <c r="CD70" s="4" t="s">
        <v>101</v>
      </c>
      <c r="CE70" s="2">
        <v>50</v>
      </c>
      <c r="CF70" s="2" t="s">
        <v>127</v>
      </c>
      <c r="CG70" s="4" t="s">
        <v>101</v>
      </c>
      <c r="CH70" s="2">
        <v>50</v>
      </c>
      <c r="CI70" s="2" t="s">
        <v>128</v>
      </c>
      <c r="CJ70" s="4" t="s">
        <v>101</v>
      </c>
      <c r="CK70" s="2">
        <v>50</v>
      </c>
      <c r="CL70" s="2" t="s">
        <v>129</v>
      </c>
      <c r="CM70" s="4" t="s">
        <v>101</v>
      </c>
      <c r="CN70" s="2">
        <v>50</v>
      </c>
      <c r="CO70" s="2" t="s">
        <v>130</v>
      </c>
      <c r="CP70" s="4" t="s">
        <v>101</v>
      </c>
      <c r="CQ70" s="2">
        <v>50</v>
      </c>
    </row>
    <row r="71" spans="1:95" ht="15.95" customHeight="1" x14ac:dyDescent="0.25">
      <c r="A71" s="6" t="s">
        <v>101</v>
      </c>
      <c r="B71" s="6" t="s">
        <v>101</v>
      </c>
      <c r="C71" s="6" t="s">
        <v>101</v>
      </c>
      <c r="D71" s="6" t="s">
        <v>101</v>
      </c>
      <c r="E71" s="6" t="s">
        <v>101</v>
      </c>
      <c r="F71" s="6" t="s">
        <v>101</v>
      </c>
      <c r="G71" s="6" t="s">
        <v>101</v>
      </c>
      <c r="H71" s="6" t="s">
        <v>101</v>
      </c>
      <c r="I71" s="6" t="s">
        <v>101</v>
      </c>
      <c r="J71" s="6" t="s">
        <v>101</v>
      </c>
      <c r="K71" s="6" t="s">
        <v>101</v>
      </c>
      <c r="L71" s="6" t="s">
        <v>101</v>
      </c>
      <c r="M71" s="6" t="s">
        <v>101</v>
      </c>
      <c r="N71" s="6" t="s">
        <v>101</v>
      </c>
      <c r="O71" s="6" t="s">
        <v>101</v>
      </c>
      <c r="P71" s="6" t="s">
        <v>101</v>
      </c>
      <c r="Q71" s="6" t="s">
        <v>101</v>
      </c>
      <c r="R71" s="6" t="s">
        <v>101</v>
      </c>
      <c r="S71" s="6" t="s">
        <v>101</v>
      </c>
      <c r="T71" s="6" t="s">
        <v>101</v>
      </c>
      <c r="U71" s="6" t="s">
        <v>101</v>
      </c>
      <c r="V71" s="6" t="s">
        <v>131</v>
      </c>
      <c r="W71" s="6" t="s">
        <v>132</v>
      </c>
      <c r="X71" s="6">
        <v>7</v>
      </c>
      <c r="Y71" s="6" t="s">
        <v>101</v>
      </c>
      <c r="Z71" s="6" t="s">
        <v>101</v>
      </c>
      <c r="AA71" s="6">
        <v>0</v>
      </c>
      <c r="AB71" s="6" t="s">
        <v>101</v>
      </c>
      <c r="AC71" s="6" t="s">
        <v>101</v>
      </c>
      <c r="AD71" s="6">
        <v>4</v>
      </c>
      <c r="AE71" s="6" t="s">
        <v>101</v>
      </c>
      <c r="AF71" s="6" t="s">
        <v>101</v>
      </c>
      <c r="AG71" s="6">
        <v>0</v>
      </c>
      <c r="AH71" s="6" t="s">
        <v>101</v>
      </c>
      <c r="AI71" s="6" t="s">
        <v>101</v>
      </c>
      <c r="AJ71" s="6">
        <v>0</v>
      </c>
      <c r="AK71" s="6" t="s">
        <v>101</v>
      </c>
      <c r="AL71" s="6" t="s">
        <v>101</v>
      </c>
      <c r="AM71" s="6">
        <v>0</v>
      </c>
      <c r="AN71" s="6" t="s">
        <v>101</v>
      </c>
      <c r="AO71" s="6" t="s">
        <v>101</v>
      </c>
      <c r="AP71" s="6">
        <v>6</v>
      </c>
      <c r="AQ71" s="6" t="s">
        <v>101</v>
      </c>
      <c r="AR71" s="6" t="s">
        <v>101</v>
      </c>
      <c r="AS71" s="6">
        <v>0</v>
      </c>
      <c r="AT71" s="6" t="s">
        <v>101</v>
      </c>
      <c r="AU71" s="6" t="s">
        <v>101</v>
      </c>
      <c r="AV71" s="6">
        <v>57</v>
      </c>
      <c r="AW71" s="6" t="s">
        <v>101</v>
      </c>
      <c r="AX71" s="6" t="s">
        <v>101</v>
      </c>
      <c r="AY71" s="6">
        <v>0</v>
      </c>
      <c r="AZ71" s="6" t="s">
        <v>101</v>
      </c>
      <c r="BA71" s="6" t="s">
        <v>101</v>
      </c>
      <c r="BB71" s="6">
        <v>106</v>
      </c>
      <c r="BC71" s="6" t="s">
        <v>101</v>
      </c>
      <c r="BD71" s="6" t="s">
        <v>101</v>
      </c>
      <c r="BE71" s="6">
        <v>0</v>
      </c>
      <c r="BF71" s="6" t="s">
        <v>101</v>
      </c>
      <c r="BG71" s="6" t="s">
        <v>101</v>
      </c>
      <c r="BH71" s="6">
        <v>163</v>
      </c>
      <c r="BI71" s="6" t="s">
        <v>101</v>
      </c>
      <c r="BJ71" s="6" t="s">
        <v>101</v>
      </c>
      <c r="BK71" s="6">
        <v>0</v>
      </c>
      <c r="BL71" s="6" t="s">
        <v>101</v>
      </c>
      <c r="BM71" s="6" t="s">
        <v>101</v>
      </c>
      <c r="BN71" s="6">
        <v>176</v>
      </c>
      <c r="BO71" s="6" t="s">
        <v>101</v>
      </c>
      <c r="BP71" s="6" t="s">
        <v>101</v>
      </c>
      <c r="BQ71" s="6">
        <v>0</v>
      </c>
      <c r="BR71" s="6" t="s">
        <v>101</v>
      </c>
      <c r="BS71" s="6" t="s">
        <v>101</v>
      </c>
      <c r="BT71" s="6">
        <v>134</v>
      </c>
      <c r="BU71" s="6" t="s">
        <v>101</v>
      </c>
      <c r="BV71" s="6" t="s">
        <v>101</v>
      </c>
      <c r="BW71" s="6">
        <v>0</v>
      </c>
      <c r="BX71" s="6" t="s">
        <v>101</v>
      </c>
      <c r="BY71" s="6" t="s">
        <v>101</v>
      </c>
      <c r="BZ71" s="6">
        <v>79</v>
      </c>
      <c r="CA71" s="6" t="s">
        <v>101</v>
      </c>
      <c r="CB71" s="6" t="s">
        <v>101</v>
      </c>
      <c r="CC71" s="6">
        <v>31</v>
      </c>
      <c r="CD71" s="6" t="s">
        <v>101</v>
      </c>
      <c r="CE71" s="6" t="s">
        <v>101</v>
      </c>
      <c r="CF71" s="6">
        <v>6</v>
      </c>
      <c r="CG71" s="6" t="s">
        <v>101</v>
      </c>
      <c r="CH71" s="6" t="s">
        <v>101</v>
      </c>
      <c r="CI71" s="6">
        <v>7</v>
      </c>
      <c r="CJ71" s="6" t="s">
        <v>101</v>
      </c>
      <c r="CK71" s="6" t="s">
        <v>101</v>
      </c>
      <c r="CL71" s="6">
        <v>0</v>
      </c>
      <c r="CM71" s="6" t="s">
        <v>101</v>
      </c>
      <c r="CN71" s="6" t="s">
        <v>101</v>
      </c>
      <c r="CO71" s="6">
        <v>0</v>
      </c>
      <c r="CP71" s="6" t="s">
        <v>101</v>
      </c>
      <c r="CQ71" s="6" t="s">
        <v>101</v>
      </c>
    </row>
    <row r="72" spans="1:95" ht="114.95" customHeight="1" x14ac:dyDescent="0.25">
      <c r="A72" s="2" t="s">
        <v>133</v>
      </c>
      <c r="B72" s="2" t="s">
        <v>221</v>
      </c>
      <c r="C72" s="2" t="s">
        <v>215</v>
      </c>
      <c r="D72" s="2" t="s">
        <v>222</v>
      </c>
      <c r="E72" s="2" t="s">
        <v>155</v>
      </c>
      <c r="F72" s="2"/>
      <c r="G72" s="2" t="s">
        <v>205</v>
      </c>
      <c r="H72" s="3">
        <v>50</v>
      </c>
      <c r="I72" s="3">
        <v>130</v>
      </c>
      <c r="J72" s="2" t="s">
        <v>101</v>
      </c>
      <c r="K72" s="2" t="s">
        <v>102</v>
      </c>
      <c r="L72" s="2" t="s">
        <v>103</v>
      </c>
      <c r="M72" s="4" t="s">
        <v>101</v>
      </c>
      <c r="N72" s="2" t="s">
        <v>104</v>
      </c>
      <c r="O72" s="2" t="s">
        <v>101</v>
      </c>
      <c r="P72" s="5">
        <v>45823</v>
      </c>
      <c r="Q72" s="5">
        <v>45930</v>
      </c>
      <c r="R72" s="4" t="s">
        <v>105</v>
      </c>
      <c r="S72" s="2" t="s">
        <v>106</v>
      </c>
      <c r="T72" s="3">
        <f>SUM(IF(Y72="", 0, Y72 * Z72 * 1),IF(AB72="", 0, AB72 * AC72 * 1),IF(AE72="", 0, AE72 * AF72 * 1),IF(AH72="", 0, AH72 * AI72 * 1),IF(AK72="", 0, AK72 * AL72 * 1),IF(AN72="", 0, AN72 * AO72 * 1),IF(AQ72="", 0, AQ72 * AR72 * 1),IF(AT72="", 0, AT72 * AU72 * 1),IF(AW72="", 0, AW72 * AX72 * 1),IF(AZ72="", 0, AZ72 * BA72 * 1),IF(BC72="", 0, BC72 * BD72 * 1),IF(BF72="", 0, BF72 * BG72 * 1),IF(BI72="", 0, BI72 * BJ72 * 1),IF(BL72="", 0, BL72 * BM72 * 1),IF(BO72="", 0, BO72 * BP72 * 1),IF(BR72="", 0, BR72 * BS72 * 1),IF(BU72="", 0, BU72 * BV72 * 1),IF(BX72="", 0, BX72 * BY72 * 1),IF(CA72="", 0, CA72 * CB72 * 1),IF(CD72="", 0, CD72 * CE72 * 1),IF(CG72="", 0, CG72 * CH72 * 1),IF(CJ72="", 0, CJ72 * CK72 * 1),IF(CM72="", 0, CM72 * CN72 * 1),IF(CP72="", 0, CP72 * CQ72 * 1))</f>
        <v>0</v>
      </c>
      <c r="U72" s="2">
        <f>SUM(IF(Y72="",0,Y72*1),IF(AB72="",0,AB72*1),IF(AE72="",0,AE72*1),IF(AH72="",0,AH72*1),IF(AK72="",0,AK72*1),IF(AN72="",0,AN72*1),IF(AQ72="",0,AQ72*1),IF(AT72="",0,AT72*1),IF(AW72="",0,AW72*1),IF(AZ72="",0,AZ72*1),IF(BC72="",0,BC72*1),IF(BF72="",0,BF72*1),IF(BI72="",0,BI72*1),IF(BL72="",0,BL72*1),IF(BO72="",0,BO72*1),IF(BR72="",0,BR72*1),IF(BU72="",0,BU72*1),IF(BX72="",0,BX72*1),IF(CA72="",0,CA72*1),IF(CD72="",0,CD72*1),IF(CG72="",0,CG72*1),IF(CJ72="",0,CJ72*1),IF(CM72="",0,CM72*1),IF(CP72="",0,CP72*1))</f>
        <v>0</v>
      </c>
      <c r="V72" s="2" t="s">
        <v>101</v>
      </c>
      <c r="W72" s="2" t="s">
        <v>101</v>
      </c>
      <c r="X72" s="2" t="s">
        <v>107</v>
      </c>
      <c r="Y72" s="4" t="s">
        <v>101</v>
      </c>
      <c r="Z72" s="2">
        <v>50</v>
      </c>
      <c r="AA72" s="2" t="s">
        <v>108</v>
      </c>
      <c r="AB72" s="4" t="s">
        <v>101</v>
      </c>
      <c r="AC72" s="2">
        <v>50</v>
      </c>
      <c r="AD72" s="2" t="s">
        <v>109</v>
      </c>
      <c r="AE72" s="4" t="s">
        <v>101</v>
      </c>
      <c r="AF72" s="2">
        <v>50</v>
      </c>
      <c r="AG72" s="2" t="s">
        <v>110</v>
      </c>
      <c r="AH72" s="4" t="s">
        <v>101</v>
      </c>
      <c r="AI72" s="2">
        <v>50</v>
      </c>
      <c r="AJ72" s="2" t="s">
        <v>111</v>
      </c>
      <c r="AK72" s="4" t="s">
        <v>101</v>
      </c>
      <c r="AL72" s="2">
        <v>50</v>
      </c>
      <c r="AM72" s="2" t="s">
        <v>112</v>
      </c>
      <c r="AN72" s="4" t="s">
        <v>101</v>
      </c>
      <c r="AO72" s="2">
        <v>50</v>
      </c>
      <c r="AP72" s="2" t="s">
        <v>113</v>
      </c>
      <c r="AQ72" s="4" t="s">
        <v>101</v>
      </c>
      <c r="AR72" s="2">
        <v>50</v>
      </c>
      <c r="AS72" s="2" t="s">
        <v>114</v>
      </c>
      <c r="AT72" s="4" t="s">
        <v>101</v>
      </c>
      <c r="AU72" s="2">
        <v>50</v>
      </c>
      <c r="AV72" s="2" t="s">
        <v>115</v>
      </c>
      <c r="AW72" s="4" t="s">
        <v>101</v>
      </c>
      <c r="AX72" s="2">
        <v>50</v>
      </c>
      <c r="AY72" s="2" t="s">
        <v>116</v>
      </c>
      <c r="AZ72" s="4" t="s">
        <v>101</v>
      </c>
      <c r="BA72" s="2">
        <v>50</v>
      </c>
      <c r="BB72" s="2" t="s">
        <v>117</v>
      </c>
      <c r="BC72" s="4" t="s">
        <v>101</v>
      </c>
      <c r="BD72" s="2">
        <v>50</v>
      </c>
      <c r="BE72" s="2" t="s">
        <v>118</v>
      </c>
      <c r="BF72" s="4" t="s">
        <v>101</v>
      </c>
      <c r="BG72" s="2">
        <v>50</v>
      </c>
      <c r="BH72" s="2" t="s">
        <v>119</v>
      </c>
      <c r="BI72" s="4" t="s">
        <v>101</v>
      </c>
      <c r="BJ72" s="2">
        <v>50</v>
      </c>
      <c r="BK72" s="2" t="s">
        <v>120</v>
      </c>
      <c r="BL72" s="4" t="s">
        <v>101</v>
      </c>
      <c r="BM72" s="2">
        <v>50</v>
      </c>
      <c r="BN72" s="2" t="s">
        <v>121</v>
      </c>
      <c r="BO72" s="4" t="s">
        <v>101</v>
      </c>
      <c r="BP72" s="2">
        <v>50</v>
      </c>
      <c r="BQ72" s="2" t="s">
        <v>122</v>
      </c>
      <c r="BR72" s="4" t="s">
        <v>101</v>
      </c>
      <c r="BS72" s="2">
        <v>50</v>
      </c>
      <c r="BT72" s="2" t="s">
        <v>123</v>
      </c>
      <c r="BU72" s="4" t="s">
        <v>101</v>
      </c>
      <c r="BV72" s="2">
        <v>50</v>
      </c>
      <c r="BW72" s="2" t="s">
        <v>124</v>
      </c>
      <c r="BX72" s="4" t="s">
        <v>101</v>
      </c>
      <c r="BY72" s="2">
        <v>50</v>
      </c>
      <c r="BZ72" s="2" t="s">
        <v>125</v>
      </c>
      <c r="CA72" s="4" t="s">
        <v>101</v>
      </c>
      <c r="CB72" s="2">
        <v>50</v>
      </c>
      <c r="CC72" s="2" t="s">
        <v>126</v>
      </c>
      <c r="CD72" s="4" t="s">
        <v>101</v>
      </c>
      <c r="CE72" s="2">
        <v>50</v>
      </c>
      <c r="CF72" s="2" t="s">
        <v>127</v>
      </c>
      <c r="CG72" s="4" t="s">
        <v>101</v>
      </c>
      <c r="CH72" s="2">
        <v>50</v>
      </c>
      <c r="CI72" s="2" t="s">
        <v>128</v>
      </c>
      <c r="CJ72" s="4" t="s">
        <v>101</v>
      </c>
      <c r="CK72" s="2">
        <v>50</v>
      </c>
      <c r="CL72" s="2" t="s">
        <v>129</v>
      </c>
      <c r="CM72" s="4" t="s">
        <v>101</v>
      </c>
      <c r="CN72" s="2">
        <v>50</v>
      </c>
      <c r="CO72" s="2" t="s">
        <v>130</v>
      </c>
      <c r="CP72" s="4" t="s">
        <v>101</v>
      </c>
      <c r="CQ72" s="2">
        <v>50</v>
      </c>
    </row>
    <row r="73" spans="1:95" ht="15.95" customHeight="1" x14ac:dyDescent="0.25">
      <c r="A73" s="6" t="s">
        <v>101</v>
      </c>
      <c r="B73" s="6" t="s">
        <v>101</v>
      </c>
      <c r="C73" s="6" t="s">
        <v>101</v>
      </c>
      <c r="D73" s="6" t="s">
        <v>101</v>
      </c>
      <c r="E73" s="6" t="s">
        <v>101</v>
      </c>
      <c r="F73" s="6" t="s">
        <v>101</v>
      </c>
      <c r="G73" s="6" t="s">
        <v>101</v>
      </c>
      <c r="H73" s="6" t="s">
        <v>101</v>
      </c>
      <c r="I73" s="6" t="s">
        <v>101</v>
      </c>
      <c r="J73" s="6" t="s">
        <v>101</v>
      </c>
      <c r="K73" s="6" t="s">
        <v>101</v>
      </c>
      <c r="L73" s="6" t="s">
        <v>101</v>
      </c>
      <c r="M73" s="6" t="s">
        <v>101</v>
      </c>
      <c r="N73" s="6" t="s">
        <v>101</v>
      </c>
      <c r="O73" s="6" t="s">
        <v>101</v>
      </c>
      <c r="P73" s="6" t="s">
        <v>101</v>
      </c>
      <c r="Q73" s="6" t="s">
        <v>101</v>
      </c>
      <c r="R73" s="6" t="s">
        <v>101</v>
      </c>
      <c r="S73" s="6" t="s">
        <v>101</v>
      </c>
      <c r="T73" s="6" t="s">
        <v>101</v>
      </c>
      <c r="U73" s="6" t="s">
        <v>101</v>
      </c>
      <c r="V73" s="6" t="s">
        <v>131</v>
      </c>
      <c r="W73" s="6" t="s">
        <v>132</v>
      </c>
      <c r="X73" s="6">
        <v>99999</v>
      </c>
      <c r="Y73" s="6" t="s">
        <v>101</v>
      </c>
      <c r="Z73" s="6" t="s">
        <v>101</v>
      </c>
      <c r="AA73" s="6">
        <v>0</v>
      </c>
      <c r="AB73" s="6" t="s">
        <v>101</v>
      </c>
      <c r="AC73" s="6" t="s">
        <v>101</v>
      </c>
      <c r="AD73" s="6">
        <v>99999</v>
      </c>
      <c r="AE73" s="6" t="s">
        <v>101</v>
      </c>
      <c r="AF73" s="6" t="s">
        <v>101</v>
      </c>
      <c r="AG73" s="6">
        <v>0</v>
      </c>
      <c r="AH73" s="6" t="s">
        <v>101</v>
      </c>
      <c r="AI73" s="6" t="s">
        <v>101</v>
      </c>
      <c r="AJ73" s="6">
        <v>99999</v>
      </c>
      <c r="AK73" s="6" t="s">
        <v>101</v>
      </c>
      <c r="AL73" s="6" t="s">
        <v>101</v>
      </c>
      <c r="AM73" s="6">
        <v>0</v>
      </c>
      <c r="AN73" s="6" t="s">
        <v>101</v>
      </c>
      <c r="AO73" s="6" t="s">
        <v>101</v>
      </c>
      <c r="AP73" s="6">
        <v>99999</v>
      </c>
      <c r="AQ73" s="6" t="s">
        <v>101</v>
      </c>
      <c r="AR73" s="6" t="s">
        <v>101</v>
      </c>
      <c r="AS73" s="6">
        <v>99999</v>
      </c>
      <c r="AT73" s="6" t="s">
        <v>101</v>
      </c>
      <c r="AU73" s="6" t="s">
        <v>101</v>
      </c>
      <c r="AV73" s="6">
        <v>99992</v>
      </c>
      <c r="AW73" s="6" t="s">
        <v>101</v>
      </c>
      <c r="AX73" s="6" t="s">
        <v>101</v>
      </c>
      <c r="AY73" s="6">
        <v>0</v>
      </c>
      <c r="AZ73" s="6" t="s">
        <v>101</v>
      </c>
      <c r="BA73" s="6" t="s">
        <v>101</v>
      </c>
      <c r="BB73" s="6">
        <v>99984</v>
      </c>
      <c r="BC73" s="6" t="s">
        <v>101</v>
      </c>
      <c r="BD73" s="6" t="s">
        <v>101</v>
      </c>
      <c r="BE73" s="6">
        <v>0</v>
      </c>
      <c r="BF73" s="6" t="s">
        <v>101</v>
      </c>
      <c r="BG73" s="6" t="s">
        <v>101</v>
      </c>
      <c r="BH73" s="6">
        <v>99978</v>
      </c>
      <c r="BI73" s="6" t="s">
        <v>101</v>
      </c>
      <c r="BJ73" s="6" t="s">
        <v>101</v>
      </c>
      <c r="BK73" s="6">
        <v>0</v>
      </c>
      <c r="BL73" s="6" t="s">
        <v>101</v>
      </c>
      <c r="BM73" s="6" t="s">
        <v>101</v>
      </c>
      <c r="BN73" s="6">
        <v>99969</v>
      </c>
      <c r="BO73" s="6" t="s">
        <v>101</v>
      </c>
      <c r="BP73" s="6" t="s">
        <v>101</v>
      </c>
      <c r="BQ73" s="6">
        <v>0</v>
      </c>
      <c r="BR73" s="6" t="s">
        <v>101</v>
      </c>
      <c r="BS73" s="6" t="s">
        <v>101</v>
      </c>
      <c r="BT73" s="6">
        <v>99969</v>
      </c>
      <c r="BU73" s="6" t="s">
        <v>101</v>
      </c>
      <c r="BV73" s="6" t="s">
        <v>101</v>
      </c>
      <c r="BW73" s="6">
        <v>0</v>
      </c>
      <c r="BX73" s="6" t="s">
        <v>101</v>
      </c>
      <c r="BY73" s="6" t="s">
        <v>101</v>
      </c>
      <c r="BZ73" s="6">
        <v>99982</v>
      </c>
      <c r="CA73" s="6" t="s">
        <v>101</v>
      </c>
      <c r="CB73" s="6" t="s">
        <v>101</v>
      </c>
      <c r="CC73" s="6">
        <v>99988</v>
      </c>
      <c r="CD73" s="6" t="s">
        <v>101</v>
      </c>
      <c r="CE73" s="6" t="s">
        <v>101</v>
      </c>
      <c r="CF73" s="6">
        <v>99992</v>
      </c>
      <c r="CG73" s="6" t="s">
        <v>101</v>
      </c>
      <c r="CH73" s="6" t="s">
        <v>101</v>
      </c>
      <c r="CI73" s="6">
        <v>99993</v>
      </c>
      <c r="CJ73" s="6" t="s">
        <v>101</v>
      </c>
      <c r="CK73" s="6" t="s">
        <v>101</v>
      </c>
      <c r="CL73" s="6">
        <v>99995</v>
      </c>
      <c r="CM73" s="6" t="s">
        <v>101</v>
      </c>
      <c r="CN73" s="6" t="s">
        <v>101</v>
      </c>
      <c r="CO73" s="6">
        <v>99997</v>
      </c>
      <c r="CP73" s="6" t="s">
        <v>101</v>
      </c>
      <c r="CQ73" s="6" t="s">
        <v>101</v>
      </c>
    </row>
    <row r="74" spans="1:95" ht="114.95" customHeight="1" x14ac:dyDescent="0.25">
      <c r="A74" s="2" t="s">
        <v>133</v>
      </c>
      <c r="B74" s="2" t="s">
        <v>163</v>
      </c>
      <c r="C74" s="2" t="s">
        <v>223</v>
      </c>
      <c r="D74" s="2" t="s">
        <v>224</v>
      </c>
      <c r="E74" s="2" t="s">
        <v>155</v>
      </c>
      <c r="F74" s="2"/>
      <c r="G74" s="2" t="s">
        <v>205</v>
      </c>
      <c r="H74" s="3">
        <v>50</v>
      </c>
      <c r="I74" s="3">
        <v>130</v>
      </c>
      <c r="J74" s="2" t="s">
        <v>101</v>
      </c>
      <c r="K74" s="2" t="s">
        <v>102</v>
      </c>
      <c r="L74" s="2" t="s">
        <v>103</v>
      </c>
      <c r="M74" s="4" t="s">
        <v>101</v>
      </c>
      <c r="N74" s="2" t="s">
        <v>104</v>
      </c>
      <c r="O74" s="2" t="s">
        <v>101</v>
      </c>
      <c r="P74" s="5">
        <v>45823</v>
      </c>
      <c r="Q74" s="5">
        <v>45930</v>
      </c>
      <c r="R74" s="4" t="s">
        <v>105</v>
      </c>
      <c r="S74" s="2" t="s">
        <v>106</v>
      </c>
      <c r="T74" s="3">
        <f>SUM(IF(Y74="", 0, Y74 * Z74 * 1),IF(AB74="", 0, AB74 * AC74 * 1),IF(AE74="", 0, AE74 * AF74 * 1),IF(AH74="", 0, AH74 * AI74 * 1),IF(AK74="", 0, AK74 * AL74 * 1),IF(AN74="", 0, AN74 * AO74 * 1),IF(AQ74="", 0, AQ74 * AR74 * 1),IF(AT74="", 0, AT74 * AU74 * 1),IF(AW74="", 0, AW74 * AX74 * 1),IF(AZ74="", 0, AZ74 * BA74 * 1),IF(BC74="", 0, BC74 * BD74 * 1),IF(BF74="", 0, BF74 * BG74 * 1),IF(BI74="", 0, BI74 * BJ74 * 1),IF(BL74="", 0, BL74 * BM74 * 1),IF(BO74="", 0, BO74 * BP74 * 1),IF(BR74="", 0, BR74 * BS74 * 1),IF(BU74="", 0, BU74 * BV74 * 1),IF(BX74="", 0, BX74 * BY74 * 1),IF(CA74="", 0, CA74 * CB74 * 1),IF(CD74="", 0, CD74 * CE74 * 1),IF(CG74="", 0, CG74 * CH74 * 1),IF(CJ74="", 0, CJ74 * CK74 * 1),IF(CM74="", 0, CM74 * CN74 * 1),IF(CP74="", 0, CP74 * CQ74 * 1))</f>
        <v>0</v>
      </c>
      <c r="U74" s="2">
        <f>SUM(IF(Y74="",0,Y74*1),IF(AB74="",0,AB74*1),IF(AE74="",0,AE74*1),IF(AH74="",0,AH74*1),IF(AK74="",0,AK74*1),IF(AN74="",0,AN74*1),IF(AQ74="",0,AQ74*1),IF(AT74="",0,AT74*1),IF(AW74="",0,AW74*1),IF(AZ74="",0,AZ74*1),IF(BC74="",0,BC74*1),IF(BF74="",0,BF74*1),IF(BI74="",0,BI74*1),IF(BL74="",0,BL74*1),IF(BO74="",0,BO74*1),IF(BR74="",0,BR74*1),IF(BU74="",0,BU74*1),IF(BX74="",0,BX74*1),IF(CA74="",0,CA74*1),IF(CD74="",0,CD74*1),IF(CG74="",0,CG74*1),IF(CJ74="",0,CJ74*1),IF(CM74="",0,CM74*1),IF(CP74="",0,CP74*1))</f>
        <v>0</v>
      </c>
      <c r="V74" s="2" t="s">
        <v>101</v>
      </c>
      <c r="W74" s="2" t="s">
        <v>101</v>
      </c>
      <c r="X74" s="2" t="s">
        <v>107</v>
      </c>
      <c r="Y74" s="4" t="s">
        <v>101</v>
      </c>
      <c r="Z74" s="2">
        <v>50</v>
      </c>
      <c r="AA74" s="2" t="s">
        <v>108</v>
      </c>
      <c r="AB74" s="4" t="s">
        <v>101</v>
      </c>
      <c r="AC74" s="2">
        <v>50</v>
      </c>
      <c r="AD74" s="2" t="s">
        <v>109</v>
      </c>
      <c r="AE74" s="4" t="s">
        <v>101</v>
      </c>
      <c r="AF74" s="2">
        <v>50</v>
      </c>
      <c r="AG74" s="2" t="s">
        <v>110</v>
      </c>
      <c r="AH74" s="4" t="s">
        <v>101</v>
      </c>
      <c r="AI74" s="2">
        <v>50</v>
      </c>
      <c r="AJ74" s="2" t="s">
        <v>111</v>
      </c>
      <c r="AK74" s="4" t="s">
        <v>101</v>
      </c>
      <c r="AL74" s="2">
        <v>50</v>
      </c>
      <c r="AM74" s="2" t="s">
        <v>112</v>
      </c>
      <c r="AN74" s="4" t="s">
        <v>101</v>
      </c>
      <c r="AO74" s="2">
        <v>50</v>
      </c>
      <c r="AP74" s="2" t="s">
        <v>113</v>
      </c>
      <c r="AQ74" s="4" t="s">
        <v>101</v>
      </c>
      <c r="AR74" s="2">
        <v>50</v>
      </c>
      <c r="AS74" s="2" t="s">
        <v>114</v>
      </c>
      <c r="AT74" s="4" t="s">
        <v>101</v>
      </c>
      <c r="AU74" s="2">
        <v>50</v>
      </c>
      <c r="AV74" s="2" t="s">
        <v>115</v>
      </c>
      <c r="AW74" s="4" t="s">
        <v>101</v>
      </c>
      <c r="AX74" s="2">
        <v>50</v>
      </c>
      <c r="AY74" s="2" t="s">
        <v>116</v>
      </c>
      <c r="AZ74" s="4" t="s">
        <v>101</v>
      </c>
      <c r="BA74" s="2">
        <v>50</v>
      </c>
      <c r="BB74" s="2" t="s">
        <v>117</v>
      </c>
      <c r="BC74" s="4" t="s">
        <v>101</v>
      </c>
      <c r="BD74" s="2">
        <v>50</v>
      </c>
      <c r="BE74" s="2" t="s">
        <v>118</v>
      </c>
      <c r="BF74" s="4" t="s">
        <v>101</v>
      </c>
      <c r="BG74" s="2">
        <v>50</v>
      </c>
      <c r="BH74" s="2" t="s">
        <v>119</v>
      </c>
      <c r="BI74" s="4" t="s">
        <v>101</v>
      </c>
      <c r="BJ74" s="2">
        <v>50</v>
      </c>
      <c r="BK74" s="2" t="s">
        <v>120</v>
      </c>
      <c r="BL74" s="4" t="s">
        <v>101</v>
      </c>
      <c r="BM74" s="2">
        <v>50</v>
      </c>
      <c r="BN74" s="2" t="s">
        <v>121</v>
      </c>
      <c r="BO74" s="4" t="s">
        <v>101</v>
      </c>
      <c r="BP74" s="2">
        <v>50</v>
      </c>
      <c r="BQ74" s="2" t="s">
        <v>122</v>
      </c>
      <c r="BR74" s="4" t="s">
        <v>101</v>
      </c>
      <c r="BS74" s="2">
        <v>50</v>
      </c>
      <c r="BT74" s="2" t="s">
        <v>123</v>
      </c>
      <c r="BU74" s="4" t="s">
        <v>101</v>
      </c>
      <c r="BV74" s="2">
        <v>50</v>
      </c>
      <c r="BW74" s="2" t="s">
        <v>124</v>
      </c>
      <c r="BX74" s="4" t="s">
        <v>101</v>
      </c>
      <c r="BY74" s="2">
        <v>50</v>
      </c>
      <c r="BZ74" s="2" t="s">
        <v>125</v>
      </c>
      <c r="CA74" s="4" t="s">
        <v>101</v>
      </c>
      <c r="CB74" s="2">
        <v>50</v>
      </c>
      <c r="CC74" s="2" t="s">
        <v>126</v>
      </c>
      <c r="CD74" s="4" t="s">
        <v>101</v>
      </c>
      <c r="CE74" s="2">
        <v>50</v>
      </c>
      <c r="CF74" s="2" t="s">
        <v>127</v>
      </c>
      <c r="CG74" s="4" t="s">
        <v>101</v>
      </c>
      <c r="CH74" s="2">
        <v>50</v>
      </c>
      <c r="CI74" s="2" t="s">
        <v>128</v>
      </c>
      <c r="CJ74" s="4" t="s">
        <v>101</v>
      </c>
      <c r="CK74" s="2">
        <v>50</v>
      </c>
      <c r="CL74" s="2" t="s">
        <v>129</v>
      </c>
      <c r="CM74" s="4" t="s">
        <v>101</v>
      </c>
      <c r="CN74" s="2">
        <v>50</v>
      </c>
      <c r="CO74" s="2" t="s">
        <v>130</v>
      </c>
      <c r="CP74" s="4" t="s">
        <v>101</v>
      </c>
      <c r="CQ74" s="2">
        <v>50</v>
      </c>
    </row>
    <row r="75" spans="1:95" ht="15.95" customHeight="1" x14ac:dyDescent="0.25">
      <c r="A75" s="6" t="s">
        <v>101</v>
      </c>
      <c r="B75" s="6" t="s">
        <v>101</v>
      </c>
      <c r="C75" s="6" t="s">
        <v>101</v>
      </c>
      <c r="D75" s="6" t="s">
        <v>101</v>
      </c>
      <c r="E75" s="6" t="s">
        <v>101</v>
      </c>
      <c r="F75" s="6" t="s">
        <v>101</v>
      </c>
      <c r="G75" s="6" t="s">
        <v>101</v>
      </c>
      <c r="H75" s="6" t="s">
        <v>101</v>
      </c>
      <c r="I75" s="6" t="s">
        <v>101</v>
      </c>
      <c r="J75" s="6" t="s">
        <v>101</v>
      </c>
      <c r="K75" s="6" t="s">
        <v>101</v>
      </c>
      <c r="L75" s="6" t="s">
        <v>101</v>
      </c>
      <c r="M75" s="6" t="s">
        <v>101</v>
      </c>
      <c r="N75" s="6" t="s">
        <v>101</v>
      </c>
      <c r="O75" s="6" t="s">
        <v>101</v>
      </c>
      <c r="P75" s="6" t="s">
        <v>101</v>
      </c>
      <c r="Q75" s="6" t="s">
        <v>101</v>
      </c>
      <c r="R75" s="6" t="s">
        <v>101</v>
      </c>
      <c r="S75" s="6" t="s">
        <v>101</v>
      </c>
      <c r="T75" s="6" t="s">
        <v>101</v>
      </c>
      <c r="U75" s="6" t="s">
        <v>101</v>
      </c>
      <c r="V75" s="6" t="s">
        <v>131</v>
      </c>
      <c r="W75" s="6" t="s">
        <v>132</v>
      </c>
      <c r="X75" s="6">
        <v>99995</v>
      </c>
      <c r="Y75" s="6" t="s">
        <v>101</v>
      </c>
      <c r="Z75" s="6" t="s">
        <v>101</v>
      </c>
      <c r="AA75" s="6">
        <v>0</v>
      </c>
      <c r="AB75" s="6" t="s">
        <v>101</v>
      </c>
      <c r="AC75" s="6" t="s">
        <v>101</v>
      </c>
      <c r="AD75" s="6">
        <v>99987</v>
      </c>
      <c r="AE75" s="6" t="s">
        <v>101</v>
      </c>
      <c r="AF75" s="6" t="s">
        <v>101</v>
      </c>
      <c r="AG75" s="6">
        <v>0</v>
      </c>
      <c r="AH75" s="6" t="s">
        <v>101</v>
      </c>
      <c r="AI75" s="6" t="s">
        <v>101</v>
      </c>
      <c r="AJ75" s="6">
        <v>99964</v>
      </c>
      <c r="AK75" s="6" t="s">
        <v>101</v>
      </c>
      <c r="AL75" s="6" t="s">
        <v>101</v>
      </c>
      <c r="AM75" s="6">
        <v>0</v>
      </c>
      <c r="AN75" s="6" t="s">
        <v>101</v>
      </c>
      <c r="AO75" s="6" t="s">
        <v>101</v>
      </c>
      <c r="AP75" s="6">
        <v>99941</v>
      </c>
      <c r="AQ75" s="6" t="s">
        <v>101</v>
      </c>
      <c r="AR75" s="6" t="s">
        <v>101</v>
      </c>
      <c r="AS75" s="6">
        <v>99988</v>
      </c>
      <c r="AT75" s="6" t="s">
        <v>101</v>
      </c>
      <c r="AU75" s="6" t="s">
        <v>101</v>
      </c>
      <c r="AV75" s="6">
        <v>99911</v>
      </c>
      <c r="AW75" s="6" t="s">
        <v>101</v>
      </c>
      <c r="AX75" s="6" t="s">
        <v>101</v>
      </c>
      <c r="AY75" s="6">
        <v>0</v>
      </c>
      <c r="AZ75" s="6" t="s">
        <v>101</v>
      </c>
      <c r="BA75" s="6" t="s">
        <v>101</v>
      </c>
      <c r="BB75" s="6">
        <v>99851</v>
      </c>
      <c r="BC75" s="6" t="s">
        <v>101</v>
      </c>
      <c r="BD75" s="6" t="s">
        <v>101</v>
      </c>
      <c r="BE75" s="6">
        <v>0</v>
      </c>
      <c r="BF75" s="6" t="s">
        <v>101</v>
      </c>
      <c r="BG75" s="6" t="s">
        <v>101</v>
      </c>
      <c r="BH75" s="6">
        <v>99735</v>
      </c>
      <c r="BI75" s="6" t="s">
        <v>101</v>
      </c>
      <c r="BJ75" s="6" t="s">
        <v>101</v>
      </c>
      <c r="BK75" s="6">
        <v>0</v>
      </c>
      <c r="BL75" s="6" t="s">
        <v>101</v>
      </c>
      <c r="BM75" s="6" t="s">
        <v>101</v>
      </c>
      <c r="BN75" s="6">
        <v>99677</v>
      </c>
      <c r="BO75" s="6" t="s">
        <v>101</v>
      </c>
      <c r="BP75" s="6" t="s">
        <v>101</v>
      </c>
      <c r="BQ75" s="6">
        <v>0</v>
      </c>
      <c r="BR75" s="6" t="s">
        <v>101</v>
      </c>
      <c r="BS75" s="6" t="s">
        <v>101</v>
      </c>
      <c r="BT75" s="6">
        <v>99717</v>
      </c>
      <c r="BU75" s="6" t="s">
        <v>101</v>
      </c>
      <c r="BV75" s="6" t="s">
        <v>101</v>
      </c>
      <c r="BW75" s="6">
        <v>0</v>
      </c>
      <c r="BX75" s="6" t="s">
        <v>101</v>
      </c>
      <c r="BY75" s="6" t="s">
        <v>101</v>
      </c>
      <c r="BZ75" s="6">
        <v>99786</v>
      </c>
      <c r="CA75" s="6" t="s">
        <v>101</v>
      </c>
      <c r="CB75" s="6" t="s">
        <v>101</v>
      </c>
      <c r="CC75" s="6">
        <v>99891</v>
      </c>
      <c r="CD75" s="6" t="s">
        <v>101</v>
      </c>
      <c r="CE75" s="6" t="s">
        <v>101</v>
      </c>
      <c r="CF75" s="6">
        <v>99968</v>
      </c>
      <c r="CG75" s="6" t="s">
        <v>101</v>
      </c>
      <c r="CH75" s="6" t="s">
        <v>101</v>
      </c>
      <c r="CI75" s="6">
        <v>99979</v>
      </c>
      <c r="CJ75" s="6" t="s">
        <v>101</v>
      </c>
      <c r="CK75" s="6" t="s">
        <v>101</v>
      </c>
      <c r="CL75" s="6">
        <v>99986</v>
      </c>
      <c r="CM75" s="6" t="s">
        <v>101</v>
      </c>
      <c r="CN75" s="6" t="s">
        <v>101</v>
      </c>
      <c r="CO75" s="6">
        <v>99993</v>
      </c>
      <c r="CP75" s="6" t="s">
        <v>101</v>
      </c>
      <c r="CQ75" s="6" t="s">
        <v>101</v>
      </c>
    </row>
    <row r="76" spans="1:95" ht="114.95" customHeight="1" x14ac:dyDescent="0.25">
      <c r="A76" s="2" t="s">
        <v>133</v>
      </c>
      <c r="B76" s="2" t="s">
        <v>161</v>
      </c>
      <c r="C76" s="2" t="s">
        <v>223</v>
      </c>
      <c r="D76" s="2" t="s">
        <v>225</v>
      </c>
      <c r="E76" s="2" t="s">
        <v>155</v>
      </c>
      <c r="F76" s="2"/>
      <c r="G76" s="2" t="s">
        <v>205</v>
      </c>
      <c r="H76" s="3">
        <v>50</v>
      </c>
      <c r="I76" s="3">
        <v>130</v>
      </c>
      <c r="J76" s="2" t="s">
        <v>101</v>
      </c>
      <c r="K76" s="2" t="s">
        <v>102</v>
      </c>
      <c r="L76" s="2" t="s">
        <v>103</v>
      </c>
      <c r="M76" s="4" t="s">
        <v>101</v>
      </c>
      <c r="N76" s="2" t="s">
        <v>104</v>
      </c>
      <c r="O76" s="2" t="s">
        <v>101</v>
      </c>
      <c r="P76" s="5">
        <v>45823</v>
      </c>
      <c r="Q76" s="5">
        <v>45930</v>
      </c>
      <c r="R76" s="4" t="s">
        <v>105</v>
      </c>
      <c r="S76" s="2" t="s">
        <v>106</v>
      </c>
      <c r="T76" s="3">
        <f>SUM(IF(Y76="", 0, Y76 * Z76 * 1),IF(AB76="", 0, AB76 * AC76 * 1),IF(AE76="", 0, AE76 * AF76 * 1),IF(AH76="", 0, AH76 * AI76 * 1),IF(AK76="", 0, AK76 * AL76 * 1),IF(AN76="", 0, AN76 * AO76 * 1),IF(AQ76="", 0, AQ76 * AR76 * 1),IF(AT76="", 0, AT76 * AU76 * 1),IF(AW76="", 0, AW76 * AX76 * 1),IF(AZ76="", 0, AZ76 * BA76 * 1),IF(BC76="", 0, BC76 * BD76 * 1),IF(BF76="", 0, BF76 * BG76 * 1),IF(BI76="", 0, BI76 * BJ76 * 1),IF(BL76="", 0, BL76 * BM76 * 1),IF(BO76="", 0, BO76 * BP76 * 1),IF(BR76="", 0, BR76 * BS76 * 1),IF(BU76="", 0, BU76 * BV76 * 1),IF(BX76="", 0, BX76 * BY76 * 1),IF(CA76="", 0, CA76 * CB76 * 1),IF(CD76="", 0, CD76 * CE76 * 1),IF(CG76="", 0, CG76 * CH76 * 1),IF(CJ76="", 0, CJ76 * CK76 * 1),IF(CM76="", 0, CM76 * CN76 * 1),IF(CP76="", 0, CP76 * CQ76 * 1))</f>
        <v>0</v>
      </c>
      <c r="U76" s="2">
        <f>SUM(IF(Y76="",0,Y76*1),IF(AB76="",0,AB76*1),IF(AE76="",0,AE76*1),IF(AH76="",0,AH76*1),IF(AK76="",0,AK76*1),IF(AN76="",0,AN76*1),IF(AQ76="",0,AQ76*1),IF(AT76="",0,AT76*1),IF(AW76="",0,AW76*1),IF(AZ76="",0,AZ76*1),IF(BC76="",0,BC76*1),IF(BF76="",0,BF76*1),IF(BI76="",0,BI76*1),IF(BL76="",0,BL76*1),IF(BO76="",0,BO76*1),IF(BR76="",0,BR76*1),IF(BU76="",0,BU76*1),IF(BX76="",0,BX76*1),IF(CA76="",0,CA76*1),IF(CD76="",0,CD76*1),IF(CG76="",0,CG76*1),IF(CJ76="",0,CJ76*1),IF(CM76="",0,CM76*1),IF(CP76="",0,CP76*1))</f>
        <v>0</v>
      </c>
      <c r="V76" s="2" t="s">
        <v>101</v>
      </c>
      <c r="W76" s="2" t="s">
        <v>101</v>
      </c>
      <c r="X76" s="2" t="s">
        <v>107</v>
      </c>
      <c r="Y76" s="4" t="s">
        <v>101</v>
      </c>
      <c r="Z76" s="2">
        <v>50</v>
      </c>
      <c r="AA76" s="2" t="s">
        <v>108</v>
      </c>
      <c r="AB76" s="4" t="s">
        <v>101</v>
      </c>
      <c r="AC76" s="2">
        <v>50</v>
      </c>
      <c r="AD76" s="2" t="s">
        <v>109</v>
      </c>
      <c r="AE76" s="4" t="s">
        <v>101</v>
      </c>
      <c r="AF76" s="2">
        <v>50</v>
      </c>
      <c r="AG76" s="2" t="s">
        <v>110</v>
      </c>
      <c r="AH76" s="4" t="s">
        <v>101</v>
      </c>
      <c r="AI76" s="2">
        <v>50</v>
      </c>
      <c r="AJ76" s="2" t="s">
        <v>111</v>
      </c>
      <c r="AK76" s="4" t="s">
        <v>101</v>
      </c>
      <c r="AL76" s="2">
        <v>50</v>
      </c>
      <c r="AM76" s="2" t="s">
        <v>112</v>
      </c>
      <c r="AN76" s="4" t="s">
        <v>101</v>
      </c>
      <c r="AO76" s="2">
        <v>50</v>
      </c>
      <c r="AP76" s="2" t="s">
        <v>113</v>
      </c>
      <c r="AQ76" s="4" t="s">
        <v>101</v>
      </c>
      <c r="AR76" s="2">
        <v>50</v>
      </c>
      <c r="AS76" s="2" t="s">
        <v>114</v>
      </c>
      <c r="AT76" s="4" t="s">
        <v>101</v>
      </c>
      <c r="AU76" s="2">
        <v>50</v>
      </c>
      <c r="AV76" s="2" t="s">
        <v>115</v>
      </c>
      <c r="AW76" s="4" t="s">
        <v>101</v>
      </c>
      <c r="AX76" s="2">
        <v>50</v>
      </c>
      <c r="AY76" s="2" t="s">
        <v>116</v>
      </c>
      <c r="AZ76" s="4" t="s">
        <v>101</v>
      </c>
      <c r="BA76" s="2">
        <v>50</v>
      </c>
      <c r="BB76" s="2" t="s">
        <v>117</v>
      </c>
      <c r="BC76" s="4" t="s">
        <v>101</v>
      </c>
      <c r="BD76" s="2">
        <v>50</v>
      </c>
      <c r="BE76" s="2" t="s">
        <v>118</v>
      </c>
      <c r="BF76" s="4" t="s">
        <v>101</v>
      </c>
      <c r="BG76" s="2">
        <v>50</v>
      </c>
      <c r="BH76" s="2" t="s">
        <v>119</v>
      </c>
      <c r="BI76" s="4" t="s">
        <v>101</v>
      </c>
      <c r="BJ76" s="2">
        <v>50</v>
      </c>
      <c r="BK76" s="2" t="s">
        <v>120</v>
      </c>
      <c r="BL76" s="4" t="s">
        <v>101</v>
      </c>
      <c r="BM76" s="2">
        <v>50</v>
      </c>
      <c r="BN76" s="2" t="s">
        <v>121</v>
      </c>
      <c r="BO76" s="4" t="s">
        <v>101</v>
      </c>
      <c r="BP76" s="2">
        <v>50</v>
      </c>
      <c r="BQ76" s="2" t="s">
        <v>122</v>
      </c>
      <c r="BR76" s="4" t="s">
        <v>101</v>
      </c>
      <c r="BS76" s="2">
        <v>50</v>
      </c>
      <c r="BT76" s="2" t="s">
        <v>123</v>
      </c>
      <c r="BU76" s="4" t="s">
        <v>101</v>
      </c>
      <c r="BV76" s="2">
        <v>50</v>
      </c>
      <c r="BW76" s="2" t="s">
        <v>124</v>
      </c>
      <c r="BX76" s="4" t="s">
        <v>101</v>
      </c>
      <c r="BY76" s="2">
        <v>50</v>
      </c>
      <c r="BZ76" s="2" t="s">
        <v>125</v>
      </c>
      <c r="CA76" s="4" t="s">
        <v>101</v>
      </c>
      <c r="CB76" s="2">
        <v>50</v>
      </c>
      <c r="CC76" s="2" t="s">
        <v>126</v>
      </c>
      <c r="CD76" s="4" t="s">
        <v>101</v>
      </c>
      <c r="CE76" s="2">
        <v>50</v>
      </c>
      <c r="CF76" s="2" t="s">
        <v>127</v>
      </c>
      <c r="CG76" s="4" t="s">
        <v>101</v>
      </c>
      <c r="CH76" s="2">
        <v>50</v>
      </c>
      <c r="CI76" s="2" t="s">
        <v>128</v>
      </c>
      <c r="CJ76" s="4" t="s">
        <v>101</v>
      </c>
      <c r="CK76" s="2">
        <v>50</v>
      </c>
      <c r="CL76" s="2" t="s">
        <v>129</v>
      </c>
      <c r="CM76" s="4" t="s">
        <v>101</v>
      </c>
      <c r="CN76" s="2">
        <v>50</v>
      </c>
      <c r="CO76" s="2" t="s">
        <v>130</v>
      </c>
      <c r="CP76" s="4" t="s">
        <v>101</v>
      </c>
      <c r="CQ76" s="2">
        <v>50</v>
      </c>
    </row>
    <row r="77" spans="1:95" ht="15.95" customHeight="1" x14ac:dyDescent="0.25">
      <c r="A77" s="6" t="s">
        <v>101</v>
      </c>
      <c r="B77" s="6" t="s">
        <v>101</v>
      </c>
      <c r="C77" s="6" t="s">
        <v>101</v>
      </c>
      <c r="D77" s="6" t="s">
        <v>101</v>
      </c>
      <c r="E77" s="6" t="s">
        <v>101</v>
      </c>
      <c r="F77" s="6" t="s">
        <v>101</v>
      </c>
      <c r="G77" s="6" t="s">
        <v>101</v>
      </c>
      <c r="H77" s="6" t="s">
        <v>101</v>
      </c>
      <c r="I77" s="6" t="s">
        <v>101</v>
      </c>
      <c r="J77" s="6" t="s">
        <v>101</v>
      </c>
      <c r="K77" s="6" t="s">
        <v>101</v>
      </c>
      <c r="L77" s="6" t="s">
        <v>101</v>
      </c>
      <c r="M77" s="6" t="s">
        <v>101</v>
      </c>
      <c r="N77" s="6" t="s">
        <v>101</v>
      </c>
      <c r="O77" s="6" t="s">
        <v>101</v>
      </c>
      <c r="P77" s="6" t="s">
        <v>101</v>
      </c>
      <c r="Q77" s="6" t="s">
        <v>101</v>
      </c>
      <c r="R77" s="6" t="s">
        <v>101</v>
      </c>
      <c r="S77" s="6" t="s">
        <v>101</v>
      </c>
      <c r="T77" s="6" t="s">
        <v>101</v>
      </c>
      <c r="U77" s="6" t="s">
        <v>101</v>
      </c>
      <c r="V77" s="6" t="s">
        <v>131</v>
      </c>
      <c r="W77" s="6" t="s">
        <v>132</v>
      </c>
      <c r="X77" s="6">
        <v>99997</v>
      </c>
      <c r="Y77" s="6" t="s">
        <v>101</v>
      </c>
      <c r="Z77" s="6" t="s">
        <v>101</v>
      </c>
      <c r="AA77" s="6">
        <v>0</v>
      </c>
      <c r="AB77" s="6" t="s">
        <v>101</v>
      </c>
      <c r="AC77" s="6" t="s">
        <v>101</v>
      </c>
      <c r="AD77" s="6">
        <v>99989</v>
      </c>
      <c r="AE77" s="6" t="s">
        <v>101</v>
      </c>
      <c r="AF77" s="6" t="s">
        <v>101</v>
      </c>
      <c r="AG77" s="6">
        <v>0</v>
      </c>
      <c r="AH77" s="6" t="s">
        <v>101</v>
      </c>
      <c r="AI77" s="6" t="s">
        <v>101</v>
      </c>
      <c r="AJ77" s="6">
        <v>99972</v>
      </c>
      <c r="AK77" s="6" t="s">
        <v>101</v>
      </c>
      <c r="AL77" s="6" t="s">
        <v>101</v>
      </c>
      <c r="AM77" s="6">
        <v>0</v>
      </c>
      <c r="AN77" s="6" t="s">
        <v>101</v>
      </c>
      <c r="AO77" s="6" t="s">
        <v>101</v>
      </c>
      <c r="AP77" s="6">
        <v>99959</v>
      </c>
      <c r="AQ77" s="6" t="s">
        <v>101</v>
      </c>
      <c r="AR77" s="6" t="s">
        <v>101</v>
      </c>
      <c r="AS77" s="6">
        <v>99993</v>
      </c>
      <c r="AT77" s="6" t="s">
        <v>101</v>
      </c>
      <c r="AU77" s="6" t="s">
        <v>101</v>
      </c>
      <c r="AV77" s="6">
        <v>99929</v>
      </c>
      <c r="AW77" s="6" t="s">
        <v>101</v>
      </c>
      <c r="AX77" s="6" t="s">
        <v>101</v>
      </c>
      <c r="AY77" s="6">
        <v>0</v>
      </c>
      <c r="AZ77" s="6" t="s">
        <v>101</v>
      </c>
      <c r="BA77" s="6" t="s">
        <v>101</v>
      </c>
      <c r="BB77" s="6">
        <v>99847</v>
      </c>
      <c r="BC77" s="6" t="s">
        <v>101</v>
      </c>
      <c r="BD77" s="6" t="s">
        <v>101</v>
      </c>
      <c r="BE77" s="6">
        <v>0</v>
      </c>
      <c r="BF77" s="6" t="s">
        <v>101</v>
      </c>
      <c r="BG77" s="6" t="s">
        <v>101</v>
      </c>
      <c r="BH77" s="6">
        <v>99763</v>
      </c>
      <c r="BI77" s="6" t="s">
        <v>101</v>
      </c>
      <c r="BJ77" s="6" t="s">
        <v>101</v>
      </c>
      <c r="BK77" s="6">
        <v>0</v>
      </c>
      <c r="BL77" s="6" t="s">
        <v>101</v>
      </c>
      <c r="BM77" s="6" t="s">
        <v>101</v>
      </c>
      <c r="BN77" s="6">
        <v>99746</v>
      </c>
      <c r="BO77" s="6" t="s">
        <v>101</v>
      </c>
      <c r="BP77" s="6" t="s">
        <v>101</v>
      </c>
      <c r="BQ77" s="6">
        <v>0</v>
      </c>
      <c r="BR77" s="6" t="s">
        <v>101</v>
      </c>
      <c r="BS77" s="6" t="s">
        <v>101</v>
      </c>
      <c r="BT77" s="6">
        <v>99813</v>
      </c>
      <c r="BU77" s="6" t="s">
        <v>101</v>
      </c>
      <c r="BV77" s="6" t="s">
        <v>101</v>
      </c>
      <c r="BW77" s="6">
        <v>0</v>
      </c>
      <c r="BX77" s="6" t="s">
        <v>101</v>
      </c>
      <c r="BY77" s="6" t="s">
        <v>101</v>
      </c>
      <c r="BZ77" s="6">
        <v>99853</v>
      </c>
      <c r="CA77" s="6" t="s">
        <v>101</v>
      </c>
      <c r="CB77" s="6" t="s">
        <v>101</v>
      </c>
      <c r="CC77" s="6">
        <v>99927</v>
      </c>
      <c r="CD77" s="6" t="s">
        <v>101</v>
      </c>
      <c r="CE77" s="6" t="s">
        <v>101</v>
      </c>
      <c r="CF77" s="6">
        <v>99976</v>
      </c>
      <c r="CG77" s="6" t="s">
        <v>101</v>
      </c>
      <c r="CH77" s="6" t="s">
        <v>101</v>
      </c>
      <c r="CI77" s="6">
        <v>99981</v>
      </c>
      <c r="CJ77" s="6" t="s">
        <v>101</v>
      </c>
      <c r="CK77" s="6" t="s">
        <v>101</v>
      </c>
      <c r="CL77" s="6">
        <v>99988</v>
      </c>
      <c r="CM77" s="6" t="s">
        <v>101</v>
      </c>
      <c r="CN77" s="6" t="s">
        <v>101</v>
      </c>
      <c r="CO77" s="6">
        <v>99993</v>
      </c>
      <c r="CP77" s="6" t="s">
        <v>101</v>
      </c>
      <c r="CQ77" s="6" t="s">
        <v>101</v>
      </c>
    </row>
    <row r="78" spans="1:95" ht="114.95" customHeight="1" x14ac:dyDescent="0.25">
      <c r="A78" s="2" t="s">
        <v>133</v>
      </c>
      <c r="B78" s="2" t="s">
        <v>156</v>
      </c>
      <c r="C78" s="2" t="s">
        <v>223</v>
      </c>
      <c r="D78" s="2" t="s">
        <v>226</v>
      </c>
      <c r="E78" s="2" t="s">
        <v>155</v>
      </c>
      <c r="F78" s="2"/>
      <c r="G78" s="2" t="s">
        <v>205</v>
      </c>
      <c r="H78" s="3">
        <v>50</v>
      </c>
      <c r="I78" s="3">
        <v>130</v>
      </c>
      <c r="J78" s="2" t="s">
        <v>101</v>
      </c>
      <c r="K78" s="2" t="s">
        <v>102</v>
      </c>
      <c r="L78" s="2" t="s">
        <v>103</v>
      </c>
      <c r="M78" s="4" t="s">
        <v>101</v>
      </c>
      <c r="N78" s="2" t="s">
        <v>104</v>
      </c>
      <c r="O78" s="2" t="s">
        <v>101</v>
      </c>
      <c r="P78" s="5">
        <v>45823</v>
      </c>
      <c r="Q78" s="5">
        <v>45930</v>
      </c>
      <c r="R78" s="4" t="s">
        <v>105</v>
      </c>
      <c r="S78" s="2" t="s">
        <v>106</v>
      </c>
      <c r="T78" s="3">
        <f>SUM(IF(Y78="", 0, Y78 * Z78 * 1),IF(AB78="", 0, AB78 * AC78 * 1),IF(AE78="", 0, AE78 * AF78 * 1),IF(AH78="", 0, AH78 * AI78 * 1),IF(AK78="", 0, AK78 * AL78 * 1),IF(AN78="", 0, AN78 * AO78 * 1),IF(AQ78="", 0, AQ78 * AR78 * 1),IF(AT78="", 0, AT78 * AU78 * 1),IF(AW78="", 0, AW78 * AX78 * 1),IF(AZ78="", 0, AZ78 * BA78 * 1),IF(BC78="", 0, BC78 * BD78 * 1),IF(BF78="", 0, BF78 * BG78 * 1),IF(BI78="", 0, BI78 * BJ78 * 1),IF(BL78="", 0, BL78 * BM78 * 1),IF(BO78="", 0, BO78 * BP78 * 1),IF(BR78="", 0, BR78 * BS78 * 1),IF(BU78="", 0, BU78 * BV78 * 1),IF(BX78="", 0, BX78 * BY78 * 1),IF(CA78="", 0, CA78 * CB78 * 1),IF(CD78="", 0, CD78 * CE78 * 1),IF(CG78="", 0, CG78 * CH78 * 1),IF(CJ78="", 0, CJ78 * CK78 * 1),IF(CM78="", 0, CM78 * CN78 * 1),IF(CP78="", 0, CP78 * CQ78 * 1))</f>
        <v>0</v>
      </c>
      <c r="U78" s="2">
        <f>SUM(IF(Y78="",0,Y78*1),IF(AB78="",0,AB78*1),IF(AE78="",0,AE78*1),IF(AH78="",0,AH78*1),IF(AK78="",0,AK78*1),IF(AN78="",0,AN78*1),IF(AQ78="",0,AQ78*1),IF(AT78="",0,AT78*1),IF(AW78="",0,AW78*1),IF(AZ78="",0,AZ78*1),IF(BC78="",0,BC78*1),IF(BF78="",0,BF78*1),IF(BI78="",0,BI78*1),IF(BL78="",0,BL78*1),IF(BO78="",0,BO78*1),IF(BR78="",0,BR78*1),IF(BU78="",0,BU78*1),IF(BX78="",0,BX78*1),IF(CA78="",0,CA78*1),IF(CD78="",0,CD78*1),IF(CG78="",0,CG78*1),IF(CJ78="",0,CJ78*1),IF(CM78="",0,CM78*1),IF(CP78="",0,CP78*1))</f>
        <v>0</v>
      </c>
      <c r="V78" s="2" t="s">
        <v>101</v>
      </c>
      <c r="W78" s="2" t="s">
        <v>101</v>
      </c>
      <c r="X78" s="2" t="s">
        <v>107</v>
      </c>
      <c r="Y78" s="4" t="s">
        <v>101</v>
      </c>
      <c r="Z78" s="2">
        <v>50</v>
      </c>
      <c r="AA78" s="2" t="s">
        <v>108</v>
      </c>
      <c r="AB78" s="4" t="s">
        <v>101</v>
      </c>
      <c r="AC78" s="2">
        <v>50</v>
      </c>
      <c r="AD78" s="2" t="s">
        <v>109</v>
      </c>
      <c r="AE78" s="4" t="s">
        <v>101</v>
      </c>
      <c r="AF78" s="2">
        <v>50</v>
      </c>
      <c r="AG78" s="2" t="s">
        <v>110</v>
      </c>
      <c r="AH78" s="4" t="s">
        <v>101</v>
      </c>
      <c r="AI78" s="2">
        <v>50</v>
      </c>
      <c r="AJ78" s="2" t="s">
        <v>111</v>
      </c>
      <c r="AK78" s="4" t="s">
        <v>101</v>
      </c>
      <c r="AL78" s="2">
        <v>50</v>
      </c>
      <c r="AM78" s="2" t="s">
        <v>112</v>
      </c>
      <c r="AN78" s="4" t="s">
        <v>101</v>
      </c>
      <c r="AO78" s="2">
        <v>50</v>
      </c>
      <c r="AP78" s="2" t="s">
        <v>113</v>
      </c>
      <c r="AQ78" s="4" t="s">
        <v>101</v>
      </c>
      <c r="AR78" s="2">
        <v>50</v>
      </c>
      <c r="AS78" s="2" t="s">
        <v>114</v>
      </c>
      <c r="AT78" s="4" t="s">
        <v>101</v>
      </c>
      <c r="AU78" s="2">
        <v>50</v>
      </c>
      <c r="AV78" s="2" t="s">
        <v>115</v>
      </c>
      <c r="AW78" s="4" t="s">
        <v>101</v>
      </c>
      <c r="AX78" s="2">
        <v>50</v>
      </c>
      <c r="AY78" s="2" t="s">
        <v>116</v>
      </c>
      <c r="AZ78" s="4" t="s">
        <v>101</v>
      </c>
      <c r="BA78" s="2">
        <v>50</v>
      </c>
      <c r="BB78" s="2" t="s">
        <v>117</v>
      </c>
      <c r="BC78" s="4" t="s">
        <v>101</v>
      </c>
      <c r="BD78" s="2">
        <v>50</v>
      </c>
      <c r="BE78" s="2" t="s">
        <v>118</v>
      </c>
      <c r="BF78" s="4" t="s">
        <v>101</v>
      </c>
      <c r="BG78" s="2">
        <v>50</v>
      </c>
      <c r="BH78" s="2" t="s">
        <v>119</v>
      </c>
      <c r="BI78" s="4" t="s">
        <v>101</v>
      </c>
      <c r="BJ78" s="2">
        <v>50</v>
      </c>
      <c r="BK78" s="2" t="s">
        <v>120</v>
      </c>
      <c r="BL78" s="4" t="s">
        <v>101</v>
      </c>
      <c r="BM78" s="2">
        <v>50</v>
      </c>
      <c r="BN78" s="2" t="s">
        <v>121</v>
      </c>
      <c r="BO78" s="4" t="s">
        <v>101</v>
      </c>
      <c r="BP78" s="2">
        <v>50</v>
      </c>
      <c r="BQ78" s="2" t="s">
        <v>122</v>
      </c>
      <c r="BR78" s="4" t="s">
        <v>101</v>
      </c>
      <c r="BS78" s="2">
        <v>50</v>
      </c>
      <c r="BT78" s="2" t="s">
        <v>123</v>
      </c>
      <c r="BU78" s="4" t="s">
        <v>101</v>
      </c>
      <c r="BV78" s="2">
        <v>50</v>
      </c>
      <c r="BW78" s="2" t="s">
        <v>124</v>
      </c>
      <c r="BX78" s="4" t="s">
        <v>101</v>
      </c>
      <c r="BY78" s="2">
        <v>50</v>
      </c>
      <c r="BZ78" s="2" t="s">
        <v>125</v>
      </c>
      <c r="CA78" s="4" t="s">
        <v>101</v>
      </c>
      <c r="CB78" s="2">
        <v>50</v>
      </c>
      <c r="CC78" s="2" t="s">
        <v>126</v>
      </c>
      <c r="CD78" s="4" t="s">
        <v>101</v>
      </c>
      <c r="CE78" s="2">
        <v>50</v>
      </c>
      <c r="CF78" s="2" t="s">
        <v>127</v>
      </c>
      <c r="CG78" s="4" t="s">
        <v>101</v>
      </c>
      <c r="CH78" s="2">
        <v>50</v>
      </c>
      <c r="CI78" s="2" t="s">
        <v>128</v>
      </c>
      <c r="CJ78" s="4" t="s">
        <v>101</v>
      </c>
      <c r="CK78" s="2">
        <v>50</v>
      </c>
      <c r="CL78" s="2" t="s">
        <v>129</v>
      </c>
      <c r="CM78" s="4" t="s">
        <v>101</v>
      </c>
      <c r="CN78" s="2">
        <v>50</v>
      </c>
      <c r="CO78" s="2" t="s">
        <v>130</v>
      </c>
      <c r="CP78" s="4" t="s">
        <v>101</v>
      </c>
      <c r="CQ78" s="2">
        <v>50</v>
      </c>
    </row>
    <row r="79" spans="1:95" ht="15.95" customHeight="1" x14ac:dyDescent="0.25">
      <c r="A79" s="6" t="s">
        <v>101</v>
      </c>
      <c r="B79" s="6" t="s">
        <v>101</v>
      </c>
      <c r="C79" s="6" t="s">
        <v>101</v>
      </c>
      <c r="D79" s="6" t="s">
        <v>101</v>
      </c>
      <c r="E79" s="6" t="s">
        <v>101</v>
      </c>
      <c r="F79" s="6" t="s">
        <v>101</v>
      </c>
      <c r="G79" s="6" t="s">
        <v>101</v>
      </c>
      <c r="H79" s="6" t="s">
        <v>101</v>
      </c>
      <c r="I79" s="6" t="s">
        <v>101</v>
      </c>
      <c r="J79" s="6" t="s">
        <v>101</v>
      </c>
      <c r="K79" s="6" t="s">
        <v>101</v>
      </c>
      <c r="L79" s="6" t="s">
        <v>101</v>
      </c>
      <c r="M79" s="6" t="s">
        <v>101</v>
      </c>
      <c r="N79" s="6" t="s">
        <v>101</v>
      </c>
      <c r="O79" s="6" t="s">
        <v>101</v>
      </c>
      <c r="P79" s="6" t="s">
        <v>101</v>
      </c>
      <c r="Q79" s="6" t="s">
        <v>101</v>
      </c>
      <c r="R79" s="6" t="s">
        <v>101</v>
      </c>
      <c r="S79" s="6" t="s">
        <v>101</v>
      </c>
      <c r="T79" s="6" t="s">
        <v>101</v>
      </c>
      <c r="U79" s="6" t="s">
        <v>101</v>
      </c>
      <c r="V79" s="6" t="s">
        <v>131</v>
      </c>
      <c r="W79" s="6" t="s">
        <v>132</v>
      </c>
      <c r="X79" s="6">
        <v>99995</v>
      </c>
      <c r="Y79" s="6" t="s">
        <v>101</v>
      </c>
      <c r="Z79" s="6" t="s">
        <v>101</v>
      </c>
      <c r="AA79" s="6">
        <v>0</v>
      </c>
      <c r="AB79" s="6" t="s">
        <v>101</v>
      </c>
      <c r="AC79" s="6" t="s">
        <v>101</v>
      </c>
      <c r="AD79" s="6">
        <v>99979</v>
      </c>
      <c r="AE79" s="6" t="s">
        <v>101</v>
      </c>
      <c r="AF79" s="6" t="s">
        <v>101</v>
      </c>
      <c r="AG79" s="6">
        <v>0</v>
      </c>
      <c r="AH79" s="6" t="s">
        <v>101</v>
      </c>
      <c r="AI79" s="6" t="s">
        <v>101</v>
      </c>
      <c r="AJ79" s="6">
        <v>99948</v>
      </c>
      <c r="AK79" s="6" t="s">
        <v>101</v>
      </c>
      <c r="AL79" s="6" t="s">
        <v>101</v>
      </c>
      <c r="AM79" s="6">
        <v>0</v>
      </c>
      <c r="AN79" s="6" t="s">
        <v>101</v>
      </c>
      <c r="AO79" s="6" t="s">
        <v>101</v>
      </c>
      <c r="AP79" s="6">
        <v>99921</v>
      </c>
      <c r="AQ79" s="6" t="s">
        <v>101</v>
      </c>
      <c r="AR79" s="6" t="s">
        <v>101</v>
      </c>
      <c r="AS79" s="6">
        <v>99990</v>
      </c>
      <c r="AT79" s="6" t="s">
        <v>101</v>
      </c>
      <c r="AU79" s="6" t="s">
        <v>101</v>
      </c>
      <c r="AV79" s="6">
        <v>99880</v>
      </c>
      <c r="AW79" s="6" t="s">
        <v>101</v>
      </c>
      <c r="AX79" s="6" t="s">
        <v>101</v>
      </c>
      <c r="AY79" s="6">
        <v>0</v>
      </c>
      <c r="AZ79" s="6" t="s">
        <v>101</v>
      </c>
      <c r="BA79" s="6" t="s">
        <v>101</v>
      </c>
      <c r="BB79" s="6">
        <v>99781</v>
      </c>
      <c r="BC79" s="6" t="s">
        <v>101</v>
      </c>
      <c r="BD79" s="6" t="s">
        <v>101</v>
      </c>
      <c r="BE79" s="6">
        <v>0</v>
      </c>
      <c r="BF79" s="6" t="s">
        <v>101</v>
      </c>
      <c r="BG79" s="6" t="s">
        <v>101</v>
      </c>
      <c r="BH79" s="6">
        <v>99648</v>
      </c>
      <c r="BI79" s="6" t="s">
        <v>101</v>
      </c>
      <c r="BJ79" s="6" t="s">
        <v>101</v>
      </c>
      <c r="BK79" s="6">
        <v>0</v>
      </c>
      <c r="BL79" s="6" t="s">
        <v>101</v>
      </c>
      <c r="BM79" s="6" t="s">
        <v>101</v>
      </c>
      <c r="BN79" s="6">
        <v>99605</v>
      </c>
      <c r="BO79" s="6" t="s">
        <v>101</v>
      </c>
      <c r="BP79" s="6" t="s">
        <v>101</v>
      </c>
      <c r="BQ79" s="6">
        <v>0</v>
      </c>
      <c r="BR79" s="6" t="s">
        <v>101</v>
      </c>
      <c r="BS79" s="6" t="s">
        <v>101</v>
      </c>
      <c r="BT79" s="6">
        <v>99694</v>
      </c>
      <c r="BU79" s="6" t="s">
        <v>101</v>
      </c>
      <c r="BV79" s="6" t="s">
        <v>101</v>
      </c>
      <c r="BW79" s="6">
        <v>0</v>
      </c>
      <c r="BX79" s="6" t="s">
        <v>101</v>
      </c>
      <c r="BY79" s="6" t="s">
        <v>101</v>
      </c>
      <c r="BZ79" s="6">
        <v>99758</v>
      </c>
      <c r="CA79" s="6" t="s">
        <v>101</v>
      </c>
      <c r="CB79" s="6" t="s">
        <v>101</v>
      </c>
      <c r="CC79" s="6">
        <v>99879</v>
      </c>
      <c r="CD79" s="6" t="s">
        <v>101</v>
      </c>
      <c r="CE79" s="6" t="s">
        <v>101</v>
      </c>
      <c r="CF79" s="6">
        <v>99960</v>
      </c>
      <c r="CG79" s="6" t="s">
        <v>101</v>
      </c>
      <c r="CH79" s="6" t="s">
        <v>101</v>
      </c>
      <c r="CI79" s="6">
        <v>99973</v>
      </c>
      <c r="CJ79" s="6" t="s">
        <v>101</v>
      </c>
      <c r="CK79" s="6" t="s">
        <v>101</v>
      </c>
      <c r="CL79" s="6">
        <v>99983</v>
      </c>
      <c r="CM79" s="6" t="s">
        <v>101</v>
      </c>
      <c r="CN79" s="6" t="s">
        <v>101</v>
      </c>
      <c r="CO79" s="6">
        <v>99991</v>
      </c>
      <c r="CP79" s="6" t="s">
        <v>101</v>
      </c>
      <c r="CQ79" s="6" t="s">
        <v>101</v>
      </c>
    </row>
    <row r="80" spans="1:95" ht="114.95" customHeight="1" x14ac:dyDescent="0.25">
      <c r="A80" s="2" t="s">
        <v>133</v>
      </c>
      <c r="B80" s="2" t="s">
        <v>227</v>
      </c>
      <c r="C80" s="2" t="s">
        <v>223</v>
      </c>
      <c r="D80" s="2" t="s">
        <v>228</v>
      </c>
      <c r="E80" s="2" t="s">
        <v>155</v>
      </c>
      <c r="F80" s="2"/>
      <c r="G80" s="2" t="s">
        <v>205</v>
      </c>
      <c r="H80" s="3">
        <v>50</v>
      </c>
      <c r="I80" s="3">
        <v>130</v>
      </c>
      <c r="J80" s="2" t="s">
        <v>101</v>
      </c>
      <c r="K80" s="2" t="s">
        <v>102</v>
      </c>
      <c r="L80" s="2" t="s">
        <v>103</v>
      </c>
      <c r="M80" s="4" t="s">
        <v>101</v>
      </c>
      <c r="N80" s="2" t="s">
        <v>104</v>
      </c>
      <c r="O80" s="2" t="s">
        <v>101</v>
      </c>
      <c r="P80" s="5">
        <v>45823</v>
      </c>
      <c r="Q80" s="5">
        <v>45930</v>
      </c>
      <c r="R80" s="4" t="s">
        <v>105</v>
      </c>
      <c r="S80" s="2" t="s">
        <v>106</v>
      </c>
      <c r="T80" s="3">
        <f>SUM(IF(Y80="", 0, Y80 * Z80 * 1),IF(AB80="", 0, AB80 * AC80 * 1),IF(AE80="", 0, AE80 * AF80 * 1),IF(AH80="", 0, AH80 * AI80 * 1),IF(AK80="", 0, AK80 * AL80 * 1),IF(AN80="", 0, AN80 * AO80 * 1),IF(AQ80="", 0, AQ80 * AR80 * 1),IF(AT80="", 0, AT80 * AU80 * 1),IF(AW80="", 0, AW80 * AX80 * 1),IF(AZ80="", 0, AZ80 * BA80 * 1),IF(BC80="", 0, BC80 * BD80 * 1),IF(BF80="", 0, BF80 * BG80 * 1),IF(BI80="", 0, BI80 * BJ80 * 1),IF(BL80="", 0, BL80 * BM80 * 1),IF(BO80="", 0, BO80 * BP80 * 1),IF(BR80="", 0, BR80 * BS80 * 1),IF(BU80="", 0, BU80 * BV80 * 1),IF(BX80="", 0, BX80 * BY80 * 1),IF(CA80="", 0, CA80 * CB80 * 1),IF(CD80="", 0, CD80 * CE80 * 1),IF(CG80="", 0, CG80 * CH80 * 1),IF(CJ80="", 0, CJ80 * CK80 * 1),IF(CM80="", 0, CM80 * CN80 * 1),IF(CP80="", 0, CP80 * CQ80 * 1))</f>
        <v>0</v>
      </c>
      <c r="U80" s="2">
        <f>SUM(IF(Y80="",0,Y80*1),IF(AB80="",0,AB80*1),IF(AE80="",0,AE80*1),IF(AH80="",0,AH80*1),IF(AK80="",0,AK80*1),IF(AN80="",0,AN80*1),IF(AQ80="",0,AQ80*1),IF(AT80="",0,AT80*1),IF(AW80="",0,AW80*1),IF(AZ80="",0,AZ80*1),IF(BC80="",0,BC80*1),IF(BF80="",0,BF80*1),IF(BI80="",0,BI80*1),IF(BL80="",0,BL80*1),IF(BO80="",0,BO80*1),IF(BR80="",0,BR80*1),IF(BU80="",0,BU80*1),IF(BX80="",0,BX80*1),IF(CA80="",0,CA80*1),IF(CD80="",0,CD80*1),IF(CG80="",0,CG80*1),IF(CJ80="",0,CJ80*1),IF(CM80="",0,CM80*1),IF(CP80="",0,CP80*1))</f>
        <v>0</v>
      </c>
      <c r="V80" s="2" t="s">
        <v>101</v>
      </c>
      <c r="W80" s="2" t="s">
        <v>101</v>
      </c>
      <c r="X80" s="2" t="s">
        <v>107</v>
      </c>
      <c r="Y80" s="4" t="s">
        <v>101</v>
      </c>
      <c r="Z80" s="2">
        <v>50</v>
      </c>
      <c r="AA80" s="2" t="s">
        <v>108</v>
      </c>
      <c r="AB80" s="4" t="s">
        <v>101</v>
      </c>
      <c r="AC80" s="2">
        <v>50</v>
      </c>
      <c r="AD80" s="2" t="s">
        <v>109</v>
      </c>
      <c r="AE80" s="4" t="s">
        <v>101</v>
      </c>
      <c r="AF80" s="2">
        <v>50</v>
      </c>
      <c r="AG80" s="2" t="s">
        <v>110</v>
      </c>
      <c r="AH80" s="4" t="s">
        <v>101</v>
      </c>
      <c r="AI80" s="2">
        <v>50</v>
      </c>
      <c r="AJ80" s="2" t="s">
        <v>111</v>
      </c>
      <c r="AK80" s="4" t="s">
        <v>101</v>
      </c>
      <c r="AL80" s="2">
        <v>50</v>
      </c>
      <c r="AM80" s="2" t="s">
        <v>112</v>
      </c>
      <c r="AN80" s="4" t="s">
        <v>101</v>
      </c>
      <c r="AO80" s="2">
        <v>50</v>
      </c>
      <c r="AP80" s="2" t="s">
        <v>113</v>
      </c>
      <c r="AQ80" s="4" t="s">
        <v>101</v>
      </c>
      <c r="AR80" s="2">
        <v>50</v>
      </c>
      <c r="AS80" s="2" t="s">
        <v>114</v>
      </c>
      <c r="AT80" s="4" t="s">
        <v>101</v>
      </c>
      <c r="AU80" s="2">
        <v>50</v>
      </c>
      <c r="AV80" s="2" t="s">
        <v>115</v>
      </c>
      <c r="AW80" s="4" t="s">
        <v>101</v>
      </c>
      <c r="AX80" s="2">
        <v>50</v>
      </c>
      <c r="AY80" s="2" t="s">
        <v>116</v>
      </c>
      <c r="AZ80" s="4" t="s">
        <v>101</v>
      </c>
      <c r="BA80" s="2">
        <v>50</v>
      </c>
      <c r="BB80" s="2" t="s">
        <v>117</v>
      </c>
      <c r="BC80" s="4" t="s">
        <v>101</v>
      </c>
      <c r="BD80" s="2">
        <v>50</v>
      </c>
      <c r="BE80" s="2" t="s">
        <v>118</v>
      </c>
      <c r="BF80" s="4" t="s">
        <v>101</v>
      </c>
      <c r="BG80" s="2">
        <v>50</v>
      </c>
      <c r="BH80" s="2" t="s">
        <v>119</v>
      </c>
      <c r="BI80" s="4" t="s">
        <v>101</v>
      </c>
      <c r="BJ80" s="2">
        <v>50</v>
      </c>
      <c r="BK80" s="2" t="s">
        <v>120</v>
      </c>
      <c r="BL80" s="4" t="s">
        <v>101</v>
      </c>
      <c r="BM80" s="2">
        <v>50</v>
      </c>
      <c r="BN80" s="2" t="s">
        <v>121</v>
      </c>
      <c r="BO80" s="4" t="s">
        <v>101</v>
      </c>
      <c r="BP80" s="2">
        <v>50</v>
      </c>
      <c r="BQ80" s="2" t="s">
        <v>122</v>
      </c>
      <c r="BR80" s="4" t="s">
        <v>101</v>
      </c>
      <c r="BS80" s="2">
        <v>50</v>
      </c>
      <c r="BT80" s="2" t="s">
        <v>123</v>
      </c>
      <c r="BU80" s="4" t="s">
        <v>101</v>
      </c>
      <c r="BV80" s="2">
        <v>50</v>
      </c>
      <c r="BW80" s="2" t="s">
        <v>124</v>
      </c>
      <c r="BX80" s="4" t="s">
        <v>101</v>
      </c>
      <c r="BY80" s="2">
        <v>50</v>
      </c>
      <c r="BZ80" s="2" t="s">
        <v>125</v>
      </c>
      <c r="CA80" s="4" t="s">
        <v>101</v>
      </c>
      <c r="CB80" s="2">
        <v>50</v>
      </c>
      <c r="CC80" s="2" t="s">
        <v>126</v>
      </c>
      <c r="CD80" s="4" t="s">
        <v>101</v>
      </c>
      <c r="CE80" s="2">
        <v>50</v>
      </c>
      <c r="CF80" s="2" t="s">
        <v>127</v>
      </c>
      <c r="CG80" s="4" t="s">
        <v>101</v>
      </c>
      <c r="CH80" s="2">
        <v>50</v>
      </c>
      <c r="CI80" s="2" t="s">
        <v>128</v>
      </c>
      <c r="CJ80" s="4" t="s">
        <v>101</v>
      </c>
      <c r="CK80" s="2">
        <v>50</v>
      </c>
      <c r="CL80" s="2" t="s">
        <v>129</v>
      </c>
      <c r="CM80" s="4" t="s">
        <v>101</v>
      </c>
      <c r="CN80" s="2">
        <v>50</v>
      </c>
      <c r="CO80" s="2" t="s">
        <v>130</v>
      </c>
      <c r="CP80" s="4" t="s">
        <v>101</v>
      </c>
      <c r="CQ80" s="2">
        <v>50</v>
      </c>
    </row>
    <row r="81" spans="1:95" ht="15.95" customHeight="1" x14ac:dyDescent="0.25">
      <c r="A81" s="6" t="s">
        <v>101</v>
      </c>
      <c r="B81" s="6" t="s">
        <v>101</v>
      </c>
      <c r="C81" s="6" t="s">
        <v>101</v>
      </c>
      <c r="D81" s="6" t="s">
        <v>101</v>
      </c>
      <c r="E81" s="6" t="s">
        <v>101</v>
      </c>
      <c r="F81" s="6" t="s">
        <v>101</v>
      </c>
      <c r="G81" s="6" t="s">
        <v>101</v>
      </c>
      <c r="H81" s="6" t="s">
        <v>101</v>
      </c>
      <c r="I81" s="6" t="s">
        <v>101</v>
      </c>
      <c r="J81" s="6" t="s">
        <v>101</v>
      </c>
      <c r="K81" s="6" t="s">
        <v>101</v>
      </c>
      <c r="L81" s="6" t="s">
        <v>101</v>
      </c>
      <c r="M81" s="6" t="s">
        <v>101</v>
      </c>
      <c r="N81" s="6" t="s">
        <v>101</v>
      </c>
      <c r="O81" s="6" t="s">
        <v>101</v>
      </c>
      <c r="P81" s="6" t="s">
        <v>101</v>
      </c>
      <c r="Q81" s="6" t="s">
        <v>101</v>
      </c>
      <c r="R81" s="6" t="s">
        <v>101</v>
      </c>
      <c r="S81" s="6" t="s">
        <v>101</v>
      </c>
      <c r="T81" s="6" t="s">
        <v>101</v>
      </c>
      <c r="U81" s="6" t="s">
        <v>101</v>
      </c>
      <c r="V81" s="6" t="s">
        <v>131</v>
      </c>
      <c r="W81" s="6" t="s">
        <v>132</v>
      </c>
      <c r="X81" s="6">
        <v>99998</v>
      </c>
      <c r="Y81" s="6" t="s">
        <v>101</v>
      </c>
      <c r="Z81" s="6" t="s">
        <v>101</v>
      </c>
      <c r="AA81" s="6">
        <v>0</v>
      </c>
      <c r="AB81" s="6" t="s">
        <v>101</v>
      </c>
      <c r="AC81" s="6" t="s">
        <v>101</v>
      </c>
      <c r="AD81" s="6">
        <v>99993</v>
      </c>
      <c r="AE81" s="6" t="s">
        <v>101</v>
      </c>
      <c r="AF81" s="6" t="s">
        <v>101</v>
      </c>
      <c r="AG81" s="6">
        <v>0</v>
      </c>
      <c r="AH81" s="6" t="s">
        <v>101</v>
      </c>
      <c r="AI81" s="6" t="s">
        <v>101</v>
      </c>
      <c r="AJ81" s="6">
        <v>99984</v>
      </c>
      <c r="AK81" s="6" t="s">
        <v>101</v>
      </c>
      <c r="AL81" s="6" t="s">
        <v>101</v>
      </c>
      <c r="AM81" s="6">
        <v>0</v>
      </c>
      <c r="AN81" s="6" t="s">
        <v>101</v>
      </c>
      <c r="AO81" s="6" t="s">
        <v>101</v>
      </c>
      <c r="AP81" s="6">
        <v>99969</v>
      </c>
      <c r="AQ81" s="6" t="s">
        <v>101</v>
      </c>
      <c r="AR81" s="6" t="s">
        <v>101</v>
      </c>
      <c r="AS81" s="6">
        <v>99996</v>
      </c>
      <c r="AT81" s="6" t="s">
        <v>101</v>
      </c>
      <c r="AU81" s="6" t="s">
        <v>101</v>
      </c>
      <c r="AV81" s="6">
        <v>99922</v>
      </c>
      <c r="AW81" s="6" t="s">
        <v>101</v>
      </c>
      <c r="AX81" s="6" t="s">
        <v>101</v>
      </c>
      <c r="AY81" s="6">
        <v>0</v>
      </c>
      <c r="AZ81" s="6" t="s">
        <v>101</v>
      </c>
      <c r="BA81" s="6" t="s">
        <v>101</v>
      </c>
      <c r="BB81" s="6">
        <v>99871</v>
      </c>
      <c r="BC81" s="6" t="s">
        <v>101</v>
      </c>
      <c r="BD81" s="6" t="s">
        <v>101</v>
      </c>
      <c r="BE81" s="6">
        <v>0</v>
      </c>
      <c r="BF81" s="6" t="s">
        <v>101</v>
      </c>
      <c r="BG81" s="6" t="s">
        <v>101</v>
      </c>
      <c r="BH81" s="6">
        <v>99786</v>
      </c>
      <c r="BI81" s="6" t="s">
        <v>101</v>
      </c>
      <c r="BJ81" s="6" t="s">
        <v>101</v>
      </c>
      <c r="BK81" s="6">
        <v>0</v>
      </c>
      <c r="BL81" s="6" t="s">
        <v>101</v>
      </c>
      <c r="BM81" s="6" t="s">
        <v>101</v>
      </c>
      <c r="BN81" s="6">
        <v>99749</v>
      </c>
      <c r="BO81" s="6" t="s">
        <v>101</v>
      </c>
      <c r="BP81" s="6" t="s">
        <v>101</v>
      </c>
      <c r="BQ81" s="6">
        <v>0</v>
      </c>
      <c r="BR81" s="6" t="s">
        <v>101</v>
      </c>
      <c r="BS81" s="6" t="s">
        <v>101</v>
      </c>
      <c r="BT81" s="6">
        <v>99790</v>
      </c>
      <c r="BU81" s="6" t="s">
        <v>101</v>
      </c>
      <c r="BV81" s="6" t="s">
        <v>101</v>
      </c>
      <c r="BW81" s="6">
        <v>0</v>
      </c>
      <c r="BX81" s="6" t="s">
        <v>101</v>
      </c>
      <c r="BY81" s="6" t="s">
        <v>101</v>
      </c>
      <c r="BZ81" s="6">
        <v>99849</v>
      </c>
      <c r="CA81" s="6" t="s">
        <v>101</v>
      </c>
      <c r="CB81" s="6" t="s">
        <v>101</v>
      </c>
      <c r="CC81" s="6">
        <v>99931</v>
      </c>
      <c r="CD81" s="6" t="s">
        <v>101</v>
      </c>
      <c r="CE81" s="6" t="s">
        <v>101</v>
      </c>
      <c r="CF81" s="6">
        <v>99977</v>
      </c>
      <c r="CG81" s="6" t="s">
        <v>101</v>
      </c>
      <c r="CH81" s="6" t="s">
        <v>101</v>
      </c>
      <c r="CI81" s="6">
        <v>99982</v>
      </c>
      <c r="CJ81" s="6" t="s">
        <v>101</v>
      </c>
      <c r="CK81" s="6" t="s">
        <v>101</v>
      </c>
      <c r="CL81" s="6">
        <v>99988</v>
      </c>
      <c r="CM81" s="6" t="s">
        <v>101</v>
      </c>
      <c r="CN81" s="6" t="s">
        <v>101</v>
      </c>
      <c r="CO81" s="6">
        <v>99994</v>
      </c>
      <c r="CP81" s="6" t="s">
        <v>101</v>
      </c>
      <c r="CQ81" s="6" t="s">
        <v>101</v>
      </c>
    </row>
    <row r="82" spans="1:95" ht="114.95" customHeight="1" x14ac:dyDescent="0.25">
      <c r="A82" s="2" t="s">
        <v>133</v>
      </c>
      <c r="B82" s="2" t="s">
        <v>229</v>
      </c>
      <c r="C82" s="2" t="s">
        <v>230</v>
      </c>
      <c r="D82" s="2" t="s">
        <v>231</v>
      </c>
      <c r="E82" s="2" t="s">
        <v>155</v>
      </c>
      <c r="F82" s="2"/>
      <c r="G82" s="2" t="s">
        <v>205</v>
      </c>
      <c r="H82" s="3">
        <v>50</v>
      </c>
      <c r="I82" s="3">
        <v>130</v>
      </c>
      <c r="J82" s="2" t="s">
        <v>101</v>
      </c>
      <c r="K82" s="2" t="s">
        <v>102</v>
      </c>
      <c r="L82" s="2" t="s">
        <v>103</v>
      </c>
      <c r="M82" s="4" t="s">
        <v>101</v>
      </c>
      <c r="N82" s="2" t="s">
        <v>104</v>
      </c>
      <c r="O82" s="2" t="s">
        <v>101</v>
      </c>
      <c r="P82" s="5">
        <v>45823</v>
      </c>
      <c r="Q82" s="5">
        <v>45930</v>
      </c>
      <c r="R82" s="4" t="s">
        <v>105</v>
      </c>
      <c r="S82" s="2" t="s">
        <v>106</v>
      </c>
      <c r="T82" s="3">
        <f>SUM(IF(Y82="", 0, Y82 * Z82 * 1),IF(AB82="", 0, AB82 * AC82 * 1),IF(AE82="", 0, AE82 * AF82 * 1),IF(AH82="", 0, AH82 * AI82 * 1),IF(AK82="", 0, AK82 * AL82 * 1),IF(AN82="", 0, AN82 * AO82 * 1),IF(AQ82="", 0, AQ82 * AR82 * 1),IF(AT82="", 0, AT82 * AU82 * 1),IF(AW82="", 0, AW82 * AX82 * 1),IF(AZ82="", 0, AZ82 * BA82 * 1),IF(BC82="", 0, BC82 * BD82 * 1),IF(BF82="", 0, BF82 * BG82 * 1),IF(BI82="", 0, BI82 * BJ82 * 1),IF(BL82="", 0, BL82 * BM82 * 1),IF(BO82="", 0, BO82 * BP82 * 1),IF(BR82="", 0, BR82 * BS82 * 1),IF(BU82="", 0, BU82 * BV82 * 1),IF(BX82="", 0, BX82 * BY82 * 1),IF(CA82="", 0, CA82 * CB82 * 1),IF(CD82="", 0, CD82 * CE82 * 1),IF(CG82="", 0, CG82 * CH82 * 1),IF(CJ82="", 0, CJ82 * CK82 * 1),IF(CM82="", 0, CM82 * CN82 * 1),IF(CP82="", 0, CP82 * CQ82 * 1))</f>
        <v>0</v>
      </c>
      <c r="U82" s="2">
        <f>SUM(IF(Y82="",0,Y82*1),IF(AB82="",0,AB82*1),IF(AE82="",0,AE82*1),IF(AH82="",0,AH82*1),IF(AK82="",0,AK82*1),IF(AN82="",0,AN82*1),IF(AQ82="",0,AQ82*1),IF(AT82="",0,AT82*1),IF(AW82="",0,AW82*1),IF(AZ82="",0,AZ82*1),IF(BC82="",0,BC82*1),IF(BF82="",0,BF82*1),IF(BI82="",0,BI82*1),IF(BL82="",0,BL82*1),IF(BO82="",0,BO82*1),IF(BR82="",0,BR82*1),IF(BU82="",0,BU82*1),IF(BX82="",0,BX82*1),IF(CA82="",0,CA82*1),IF(CD82="",0,CD82*1),IF(CG82="",0,CG82*1),IF(CJ82="",0,CJ82*1),IF(CM82="",0,CM82*1),IF(CP82="",0,CP82*1))</f>
        <v>0</v>
      </c>
      <c r="V82" s="2" t="s">
        <v>101</v>
      </c>
      <c r="W82" s="2" t="s">
        <v>101</v>
      </c>
      <c r="X82" s="2" t="s">
        <v>107</v>
      </c>
      <c r="Y82" s="4" t="s">
        <v>101</v>
      </c>
      <c r="Z82" s="2">
        <v>50</v>
      </c>
      <c r="AA82" s="2" t="s">
        <v>108</v>
      </c>
      <c r="AB82" s="4" t="s">
        <v>101</v>
      </c>
      <c r="AC82" s="2">
        <v>50</v>
      </c>
      <c r="AD82" s="2" t="s">
        <v>109</v>
      </c>
      <c r="AE82" s="4" t="s">
        <v>101</v>
      </c>
      <c r="AF82" s="2">
        <v>50</v>
      </c>
      <c r="AG82" s="2" t="s">
        <v>110</v>
      </c>
      <c r="AH82" s="4" t="s">
        <v>101</v>
      </c>
      <c r="AI82" s="2">
        <v>50</v>
      </c>
      <c r="AJ82" s="2" t="s">
        <v>111</v>
      </c>
      <c r="AK82" s="4" t="s">
        <v>101</v>
      </c>
      <c r="AL82" s="2">
        <v>50</v>
      </c>
      <c r="AM82" s="2" t="s">
        <v>112</v>
      </c>
      <c r="AN82" s="4" t="s">
        <v>101</v>
      </c>
      <c r="AO82" s="2">
        <v>50</v>
      </c>
      <c r="AP82" s="2" t="s">
        <v>113</v>
      </c>
      <c r="AQ82" s="4" t="s">
        <v>101</v>
      </c>
      <c r="AR82" s="2">
        <v>50</v>
      </c>
      <c r="AS82" s="2" t="s">
        <v>114</v>
      </c>
      <c r="AT82" s="4" t="s">
        <v>101</v>
      </c>
      <c r="AU82" s="2">
        <v>50</v>
      </c>
      <c r="AV82" s="2" t="s">
        <v>115</v>
      </c>
      <c r="AW82" s="4" t="s">
        <v>101</v>
      </c>
      <c r="AX82" s="2">
        <v>50</v>
      </c>
      <c r="AY82" s="2" t="s">
        <v>116</v>
      </c>
      <c r="AZ82" s="4" t="s">
        <v>101</v>
      </c>
      <c r="BA82" s="2">
        <v>50</v>
      </c>
      <c r="BB82" s="2" t="s">
        <v>117</v>
      </c>
      <c r="BC82" s="4" t="s">
        <v>101</v>
      </c>
      <c r="BD82" s="2">
        <v>50</v>
      </c>
      <c r="BE82" s="2" t="s">
        <v>118</v>
      </c>
      <c r="BF82" s="4" t="s">
        <v>101</v>
      </c>
      <c r="BG82" s="2">
        <v>50</v>
      </c>
      <c r="BH82" s="2" t="s">
        <v>119</v>
      </c>
      <c r="BI82" s="4" t="s">
        <v>101</v>
      </c>
      <c r="BJ82" s="2">
        <v>50</v>
      </c>
      <c r="BK82" s="2" t="s">
        <v>120</v>
      </c>
      <c r="BL82" s="4" t="s">
        <v>101</v>
      </c>
      <c r="BM82" s="2">
        <v>50</v>
      </c>
      <c r="BN82" s="2" t="s">
        <v>121</v>
      </c>
      <c r="BO82" s="4" t="s">
        <v>101</v>
      </c>
      <c r="BP82" s="2">
        <v>50</v>
      </c>
      <c r="BQ82" s="2" t="s">
        <v>122</v>
      </c>
      <c r="BR82" s="4" t="s">
        <v>101</v>
      </c>
      <c r="BS82" s="2">
        <v>50</v>
      </c>
      <c r="BT82" s="2" t="s">
        <v>123</v>
      </c>
      <c r="BU82" s="4" t="s">
        <v>101</v>
      </c>
      <c r="BV82" s="2">
        <v>50</v>
      </c>
      <c r="BW82" s="2" t="s">
        <v>124</v>
      </c>
      <c r="BX82" s="4" t="s">
        <v>101</v>
      </c>
      <c r="BY82" s="2">
        <v>50</v>
      </c>
      <c r="BZ82" s="2" t="s">
        <v>125</v>
      </c>
      <c r="CA82" s="4" t="s">
        <v>101</v>
      </c>
      <c r="CB82" s="2">
        <v>50</v>
      </c>
      <c r="CC82" s="2" t="s">
        <v>126</v>
      </c>
      <c r="CD82" s="4" t="s">
        <v>101</v>
      </c>
      <c r="CE82" s="2">
        <v>50</v>
      </c>
      <c r="CF82" s="2" t="s">
        <v>127</v>
      </c>
      <c r="CG82" s="4" t="s">
        <v>101</v>
      </c>
      <c r="CH82" s="2">
        <v>50</v>
      </c>
      <c r="CI82" s="2" t="s">
        <v>128</v>
      </c>
      <c r="CJ82" s="4" t="s">
        <v>101</v>
      </c>
      <c r="CK82" s="2">
        <v>50</v>
      </c>
      <c r="CL82" s="2" t="s">
        <v>129</v>
      </c>
      <c r="CM82" s="4" t="s">
        <v>101</v>
      </c>
      <c r="CN82" s="2">
        <v>50</v>
      </c>
      <c r="CO82" s="2" t="s">
        <v>130</v>
      </c>
      <c r="CP82" s="4" t="s">
        <v>101</v>
      </c>
      <c r="CQ82" s="2">
        <v>50</v>
      </c>
    </row>
    <row r="83" spans="1:95" ht="15.95" customHeight="1" x14ac:dyDescent="0.25">
      <c r="A83" s="6" t="s">
        <v>101</v>
      </c>
      <c r="B83" s="6" t="s">
        <v>101</v>
      </c>
      <c r="C83" s="6" t="s">
        <v>101</v>
      </c>
      <c r="D83" s="6" t="s">
        <v>101</v>
      </c>
      <c r="E83" s="6" t="s">
        <v>101</v>
      </c>
      <c r="F83" s="6" t="s">
        <v>101</v>
      </c>
      <c r="G83" s="6" t="s">
        <v>101</v>
      </c>
      <c r="H83" s="6" t="s">
        <v>101</v>
      </c>
      <c r="I83" s="6" t="s">
        <v>101</v>
      </c>
      <c r="J83" s="6" t="s">
        <v>101</v>
      </c>
      <c r="K83" s="6" t="s">
        <v>101</v>
      </c>
      <c r="L83" s="6" t="s">
        <v>101</v>
      </c>
      <c r="M83" s="6" t="s">
        <v>101</v>
      </c>
      <c r="N83" s="6" t="s">
        <v>101</v>
      </c>
      <c r="O83" s="6" t="s">
        <v>101</v>
      </c>
      <c r="P83" s="6" t="s">
        <v>101</v>
      </c>
      <c r="Q83" s="6" t="s">
        <v>101</v>
      </c>
      <c r="R83" s="6" t="s">
        <v>101</v>
      </c>
      <c r="S83" s="6" t="s">
        <v>101</v>
      </c>
      <c r="T83" s="6" t="s">
        <v>101</v>
      </c>
      <c r="U83" s="6" t="s">
        <v>101</v>
      </c>
      <c r="V83" s="6" t="s">
        <v>131</v>
      </c>
      <c r="W83" s="6" t="s">
        <v>132</v>
      </c>
      <c r="X83" s="6">
        <v>99996</v>
      </c>
      <c r="Y83" s="6" t="s">
        <v>101</v>
      </c>
      <c r="Z83" s="6" t="s">
        <v>101</v>
      </c>
      <c r="AA83" s="6">
        <v>0</v>
      </c>
      <c r="AB83" s="6" t="s">
        <v>101</v>
      </c>
      <c r="AC83" s="6" t="s">
        <v>101</v>
      </c>
      <c r="AD83" s="6">
        <v>99990</v>
      </c>
      <c r="AE83" s="6" t="s">
        <v>101</v>
      </c>
      <c r="AF83" s="6" t="s">
        <v>101</v>
      </c>
      <c r="AG83" s="6">
        <v>0</v>
      </c>
      <c r="AH83" s="6" t="s">
        <v>101</v>
      </c>
      <c r="AI83" s="6" t="s">
        <v>101</v>
      </c>
      <c r="AJ83" s="6">
        <v>99981</v>
      </c>
      <c r="AK83" s="6" t="s">
        <v>101</v>
      </c>
      <c r="AL83" s="6" t="s">
        <v>101</v>
      </c>
      <c r="AM83" s="6">
        <v>0</v>
      </c>
      <c r="AN83" s="6" t="s">
        <v>101</v>
      </c>
      <c r="AO83" s="6" t="s">
        <v>101</v>
      </c>
      <c r="AP83" s="6">
        <v>99979</v>
      </c>
      <c r="AQ83" s="6" t="s">
        <v>101</v>
      </c>
      <c r="AR83" s="6" t="s">
        <v>101</v>
      </c>
      <c r="AS83" s="6">
        <v>99996</v>
      </c>
      <c r="AT83" s="6" t="s">
        <v>101</v>
      </c>
      <c r="AU83" s="6" t="s">
        <v>101</v>
      </c>
      <c r="AV83" s="6">
        <v>99938</v>
      </c>
      <c r="AW83" s="6" t="s">
        <v>101</v>
      </c>
      <c r="AX83" s="6" t="s">
        <v>101</v>
      </c>
      <c r="AY83" s="6">
        <v>0</v>
      </c>
      <c r="AZ83" s="6" t="s">
        <v>101</v>
      </c>
      <c r="BA83" s="6" t="s">
        <v>101</v>
      </c>
      <c r="BB83" s="6">
        <v>99881</v>
      </c>
      <c r="BC83" s="6" t="s">
        <v>101</v>
      </c>
      <c r="BD83" s="6" t="s">
        <v>101</v>
      </c>
      <c r="BE83" s="6">
        <v>0</v>
      </c>
      <c r="BF83" s="6" t="s">
        <v>101</v>
      </c>
      <c r="BG83" s="6" t="s">
        <v>101</v>
      </c>
      <c r="BH83" s="6">
        <v>99814</v>
      </c>
      <c r="BI83" s="6" t="s">
        <v>101</v>
      </c>
      <c r="BJ83" s="6" t="s">
        <v>101</v>
      </c>
      <c r="BK83" s="6">
        <v>0</v>
      </c>
      <c r="BL83" s="6" t="s">
        <v>101</v>
      </c>
      <c r="BM83" s="6" t="s">
        <v>101</v>
      </c>
      <c r="BN83" s="6">
        <v>99791</v>
      </c>
      <c r="BO83" s="6" t="s">
        <v>101</v>
      </c>
      <c r="BP83" s="6" t="s">
        <v>101</v>
      </c>
      <c r="BQ83" s="6">
        <v>0</v>
      </c>
      <c r="BR83" s="6" t="s">
        <v>101</v>
      </c>
      <c r="BS83" s="6" t="s">
        <v>101</v>
      </c>
      <c r="BT83" s="6">
        <v>99844</v>
      </c>
      <c r="BU83" s="6" t="s">
        <v>101</v>
      </c>
      <c r="BV83" s="6" t="s">
        <v>101</v>
      </c>
      <c r="BW83" s="6">
        <v>0</v>
      </c>
      <c r="BX83" s="6" t="s">
        <v>101</v>
      </c>
      <c r="BY83" s="6" t="s">
        <v>101</v>
      </c>
      <c r="BZ83" s="6">
        <v>99911</v>
      </c>
      <c r="CA83" s="6" t="s">
        <v>101</v>
      </c>
      <c r="CB83" s="6" t="s">
        <v>101</v>
      </c>
      <c r="CC83" s="6">
        <v>99977</v>
      </c>
      <c r="CD83" s="6" t="s">
        <v>101</v>
      </c>
      <c r="CE83" s="6" t="s">
        <v>101</v>
      </c>
      <c r="CF83" s="6">
        <v>99990</v>
      </c>
      <c r="CG83" s="6" t="s">
        <v>101</v>
      </c>
      <c r="CH83" s="6" t="s">
        <v>101</v>
      </c>
      <c r="CI83" s="6">
        <v>99997</v>
      </c>
      <c r="CJ83" s="6" t="s">
        <v>101</v>
      </c>
      <c r="CK83" s="6" t="s">
        <v>101</v>
      </c>
      <c r="CL83" s="6">
        <v>99997</v>
      </c>
      <c r="CM83" s="6" t="s">
        <v>101</v>
      </c>
      <c r="CN83" s="6" t="s">
        <v>101</v>
      </c>
      <c r="CO83" s="6">
        <v>99998</v>
      </c>
      <c r="CP83" s="6" t="s">
        <v>101</v>
      </c>
      <c r="CQ83" s="6" t="s">
        <v>101</v>
      </c>
    </row>
    <row r="84" spans="1:95" ht="114.95" customHeight="1" x14ac:dyDescent="0.25">
      <c r="A84" s="2" t="s">
        <v>133</v>
      </c>
      <c r="B84" s="2" t="s">
        <v>232</v>
      </c>
      <c r="C84" s="2" t="s">
        <v>230</v>
      </c>
      <c r="D84" s="2" t="s">
        <v>233</v>
      </c>
      <c r="E84" s="2" t="s">
        <v>155</v>
      </c>
      <c r="F84" s="2"/>
      <c r="G84" s="2" t="s">
        <v>205</v>
      </c>
      <c r="H84" s="3">
        <v>50</v>
      </c>
      <c r="I84" s="3">
        <v>130</v>
      </c>
      <c r="J84" s="2" t="s">
        <v>101</v>
      </c>
      <c r="K84" s="2" t="s">
        <v>102</v>
      </c>
      <c r="L84" s="2" t="s">
        <v>103</v>
      </c>
      <c r="M84" s="4" t="s">
        <v>101</v>
      </c>
      <c r="N84" s="2" t="s">
        <v>104</v>
      </c>
      <c r="O84" s="2" t="s">
        <v>101</v>
      </c>
      <c r="P84" s="5">
        <v>45823</v>
      </c>
      <c r="Q84" s="5">
        <v>45930</v>
      </c>
      <c r="R84" s="4" t="s">
        <v>105</v>
      </c>
      <c r="S84" s="2" t="s">
        <v>106</v>
      </c>
      <c r="T84" s="3">
        <f>SUM(IF(Y84="", 0, Y84 * Z84 * 1),IF(AB84="", 0, AB84 * AC84 * 1),IF(AE84="", 0, AE84 * AF84 * 1),IF(AH84="", 0, AH84 * AI84 * 1),IF(AK84="", 0, AK84 * AL84 * 1),IF(AN84="", 0, AN84 * AO84 * 1),IF(AQ84="", 0, AQ84 * AR84 * 1),IF(AT84="", 0, AT84 * AU84 * 1),IF(AW84="", 0, AW84 * AX84 * 1),IF(AZ84="", 0, AZ84 * BA84 * 1),IF(BC84="", 0, BC84 * BD84 * 1),IF(BF84="", 0, BF84 * BG84 * 1),IF(BI84="", 0, BI84 * BJ84 * 1),IF(BL84="", 0, BL84 * BM84 * 1),IF(BO84="", 0, BO84 * BP84 * 1),IF(BR84="", 0, BR84 * BS84 * 1),IF(BU84="", 0, BU84 * BV84 * 1),IF(BX84="", 0, BX84 * BY84 * 1),IF(CA84="", 0, CA84 * CB84 * 1),IF(CD84="", 0, CD84 * CE84 * 1),IF(CG84="", 0, CG84 * CH84 * 1),IF(CJ84="", 0, CJ84 * CK84 * 1),IF(CM84="", 0, CM84 * CN84 * 1),IF(CP84="", 0, CP84 * CQ84 * 1))</f>
        <v>0</v>
      </c>
      <c r="U84" s="2">
        <f>SUM(IF(Y84="",0,Y84*1),IF(AB84="",0,AB84*1),IF(AE84="",0,AE84*1),IF(AH84="",0,AH84*1),IF(AK84="",0,AK84*1),IF(AN84="",0,AN84*1),IF(AQ84="",0,AQ84*1),IF(AT84="",0,AT84*1),IF(AW84="",0,AW84*1),IF(AZ84="",0,AZ84*1),IF(BC84="",0,BC84*1),IF(BF84="",0,BF84*1),IF(BI84="",0,BI84*1),IF(BL84="",0,BL84*1),IF(BO84="",0,BO84*1),IF(BR84="",0,BR84*1),IF(BU84="",0,BU84*1),IF(BX84="",0,BX84*1),IF(CA84="",0,CA84*1),IF(CD84="",0,CD84*1),IF(CG84="",0,CG84*1),IF(CJ84="",0,CJ84*1),IF(CM84="",0,CM84*1),IF(CP84="",0,CP84*1))</f>
        <v>0</v>
      </c>
      <c r="V84" s="2" t="s">
        <v>101</v>
      </c>
      <c r="W84" s="2" t="s">
        <v>101</v>
      </c>
      <c r="X84" s="2" t="s">
        <v>107</v>
      </c>
      <c r="Y84" s="4" t="s">
        <v>101</v>
      </c>
      <c r="Z84" s="2">
        <v>50</v>
      </c>
      <c r="AA84" s="2" t="s">
        <v>108</v>
      </c>
      <c r="AB84" s="4" t="s">
        <v>101</v>
      </c>
      <c r="AC84" s="2">
        <v>50</v>
      </c>
      <c r="AD84" s="2" t="s">
        <v>109</v>
      </c>
      <c r="AE84" s="4" t="s">
        <v>101</v>
      </c>
      <c r="AF84" s="2">
        <v>50</v>
      </c>
      <c r="AG84" s="2" t="s">
        <v>110</v>
      </c>
      <c r="AH84" s="4" t="s">
        <v>101</v>
      </c>
      <c r="AI84" s="2">
        <v>50</v>
      </c>
      <c r="AJ84" s="2" t="s">
        <v>111</v>
      </c>
      <c r="AK84" s="4" t="s">
        <v>101</v>
      </c>
      <c r="AL84" s="2">
        <v>50</v>
      </c>
      <c r="AM84" s="2" t="s">
        <v>112</v>
      </c>
      <c r="AN84" s="4" t="s">
        <v>101</v>
      </c>
      <c r="AO84" s="2">
        <v>50</v>
      </c>
      <c r="AP84" s="2" t="s">
        <v>113</v>
      </c>
      <c r="AQ84" s="4" t="s">
        <v>101</v>
      </c>
      <c r="AR84" s="2">
        <v>50</v>
      </c>
      <c r="AS84" s="2" t="s">
        <v>114</v>
      </c>
      <c r="AT84" s="4" t="s">
        <v>101</v>
      </c>
      <c r="AU84" s="2">
        <v>50</v>
      </c>
      <c r="AV84" s="2" t="s">
        <v>115</v>
      </c>
      <c r="AW84" s="4" t="s">
        <v>101</v>
      </c>
      <c r="AX84" s="2">
        <v>50</v>
      </c>
      <c r="AY84" s="2" t="s">
        <v>116</v>
      </c>
      <c r="AZ84" s="4" t="s">
        <v>101</v>
      </c>
      <c r="BA84" s="2">
        <v>50</v>
      </c>
      <c r="BB84" s="2" t="s">
        <v>117</v>
      </c>
      <c r="BC84" s="4" t="s">
        <v>101</v>
      </c>
      <c r="BD84" s="2">
        <v>50</v>
      </c>
      <c r="BE84" s="2" t="s">
        <v>118</v>
      </c>
      <c r="BF84" s="4" t="s">
        <v>101</v>
      </c>
      <c r="BG84" s="2">
        <v>50</v>
      </c>
      <c r="BH84" s="2" t="s">
        <v>119</v>
      </c>
      <c r="BI84" s="4" t="s">
        <v>101</v>
      </c>
      <c r="BJ84" s="2">
        <v>50</v>
      </c>
      <c r="BK84" s="2" t="s">
        <v>120</v>
      </c>
      <c r="BL84" s="4" t="s">
        <v>101</v>
      </c>
      <c r="BM84" s="2">
        <v>50</v>
      </c>
      <c r="BN84" s="2" t="s">
        <v>121</v>
      </c>
      <c r="BO84" s="4" t="s">
        <v>101</v>
      </c>
      <c r="BP84" s="2">
        <v>50</v>
      </c>
      <c r="BQ84" s="2" t="s">
        <v>122</v>
      </c>
      <c r="BR84" s="4" t="s">
        <v>101</v>
      </c>
      <c r="BS84" s="2">
        <v>50</v>
      </c>
      <c r="BT84" s="2" t="s">
        <v>123</v>
      </c>
      <c r="BU84" s="4" t="s">
        <v>101</v>
      </c>
      <c r="BV84" s="2">
        <v>50</v>
      </c>
      <c r="BW84" s="2" t="s">
        <v>124</v>
      </c>
      <c r="BX84" s="4" t="s">
        <v>101</v>
      </c>
      <c r="BY84" s="2">
        <v>50</v>
      </c>
      <c r="BZ84" s="2" t="s">
        <v>125</v>
      </c>
      <c r="CA84" s="4" t="s">
        <v>101</v>
      </c>
      <c r="CB84" s="2">
        <v>50</v>
      </c>
      <c r="CC84" s="2" t="s">
        <v>126</v>
      </c>
      <c r="CD84" s="4" t="s">
        <v>101</v>
      </c>
      <c r="CE84" s="2">
        <v>50</v>
      </c>
      <c r="CF84" s="2" t="s">
        <v>127</v>
      </c>
      <c r="CG84" s="4" t="s">
        <v>101</v>
      </c>
      <c r="CH84" s="2">
        <v>50</v>
      </c>
      <c r="CI84" s="2" t="s">
        <v>128</v>
      </c>
      <c r="CJ84" s="4" t="s">
        <v>101</v>
      </c>
      <c r="CK84" s="2">
        <v>50</v>
      </c>
      <c r="CL84" s="2" t="s">
        <v>129</v>
      </c>
      <c r="CM84" s="4" t="s">
        <v>101</v>
      </c>
      <c r="CN84" s="2">
        <v>50</v>
      </c>
      <c r="CO84" s="2" t="s">
        <v>130</v>
      </c>
      <c r="CP84" s="4" t="s">
        <v>101</v>
      </c>
      <c r="CQ84" s="2">
        <v>50</v>
      </c>
    </row>
    <row r="85" spans="1:95" ht="15.95" customHeight="1" x14ac:dyDescent="0.25">
      <c r="A85" s="6" t="s">
        <v>101</v>
      </c>
      <c r="B85" s="6" t="s">
        <v>101</v>
      </c>
      <c r="C85" s="6" t="s">
        <v>101</v>
      </c>
      <c r="D85" s="6" t="s">
        <v>101</v>
      </c>
      <c r="E85" s="6" t="s">
        <v>101</v>
      </c>
      <c r="F85" s="6" t="s">
        <v>101</v>
      </c>
      <c r="G85" s="6" t="s">
        <v>101</v>
      </c>
      <c r="H85" s="6" t="s">
        <v>101</v>
      </c>
      <c r="I85" s="6" t="s">
        <v>101</v>
      </c>
      <c r="J85" s="6" t="s">
        <v>101</v>
      </c>
      <c r="K85" s="6" t="s">
        <v>101</v>
      </c>
      <c r="L85" s="6" t="s">
        <v>101</v>
      </c>
      <c r="M85" s="6" t="s">
        <v>101</v>
      </c>
      <c r="N85" s="6" t="s">
        <v>101</v>
      </c>
      <c r="O85" s="6" t="s">
        <v>101</v>
      </c>
      <c r="P85" s="6" t="s">
        <v>101</v>
      </c>
      <c r="Q85" s="6" t="s">
        <v>101</v>
      </c>
      <c r="R85" s="6" t="s">
        <v>101</v>
      </c>
      <c r="S85" s="6" t="s">
        <v>101</v>
      </c>
      <c r="T85" s="6" t="s">
        <v>101</v>
      </c>
      <c r="U85" s="6" t="s">
        <v>101</v>
      </c>
      <c r="V85" s="6" t="s">
        <v>131</v>
      </c>
      <c r="W85" s="6" t="s">
        <v>132</v>
      </c>
      <c r="X85" s="6">
        <v>99999</v>
      </c>
      <c r="Y85" s="6" t="s">
        <v>101</v>
      </c>
      <c r="Z85" s="6" t="s">
        <v>101</v>
      </c>
      <c r="AA85" s="6">
        <v>0</v>
      </c>
      <c r="AB85" s="6" t="s">
        <v>101</v>
      </c>
      <c r="AC85" s="6" t="s">
        <v>101</v>
      </c>
      <c r="AD85" s="6">
        <v>99999</v>
      </c>
      <c r="AE85" s="6" t="s">
        <v>101</v>
      </c>
      <c r="AF85" s="6" t="s">
        <v>101</v>
      </c>
      <c r="AG85" s="6">
        <v>0</v>
      </c>
      <c r="AH85" s="6" t="s">
        <v>101</v>
      </c>
      <c r="AI85" s="6" t="s">
        <v>101</v>
      </c>
      <c r="AJ85" s="6">
        <v>99999</v>
      </c>
      <c r="AK85" s="6" t="s">
        <v>101</v>
      </c>
      <c r="AL85" s="6" t="s">
        <v>101</v>
      </c>
      <c r="AM85" s="6">
        <v>0</v>
      </c>
      <c r="AN85" s="6" t="s">
        <v>101</v>
      </c>
      <c r="AO85" s="6" t="s">
        <v>101</v>
      </c>
      <c r="AP85" s="6">
        <v>99999</v>
      </c>
      <c r="AQ85" s="6" t="s">
        <v>101</v>
      </c>
      <c r="AR85" s="6" t="s">
        <v>101</v>
      </c>
      <c r="AS85" s="6">
        <v>99999</v>
      </c>
      <c r="AT85" s="6" t="s">
        <v>101</v>
      </c>
      <c r="AU85" s="6" t="s">
        <v>101</v>
      </c>
      <c r="AV85" s="6">
        <v>99999</v>
      </c>
      <c r="AW85" s="6" t="s">
        <v>101</v>
      </c>
      <c r="AX85" s="6" t="s">
        <v>101</v>
      </c>
      <c r="AY85" s="6">
        <v>0</v>
      </c>
      <c r="AZ85" s="6" t="s">
        <v>101</v>
      </c>
      <c r="BA85" s="6" t="s">
        <v>101</v>
      </c>
      <c r="BB85" s="6">
        <v>99989</v>
      </c>
      <c r="BC85" s="6" t="s">
        <v>101</v>
      </c>
      <c r="BD85" s="6" t="s">
        <v>101</v>
      </c>
      <c r="BE85" s="6">
        <v>0</v>
      </c>
      <c r="BF85" s="6" t="s">
        <v>101</v>
      </c>
      <c r="BG85" s="6" t="s">
        <v>101</v>
      </c>
      <c r="BH85" s="6">
        <v>99979</v>
      </c>
      <c r="BI85" s="6" t="s">
        <v>101</v>
      </c>
      <c r="BJ85" s="6" t="s">
        <v>101</v>
      </c>
      <c r="BK85" s="6">
        <v>0</v>
      </c>
      <c r="BL85" s="6" t="s">
        <v>101</v>
      </c>
      <c r="BM85" s="6" t="s">
        <v>101</v>
      </c>
      <c r="BN85" s="6">
        <v>99969</v>
      </c>
      <c r="BO85" s="6" t="s">
        <v>101</v>
      </c>
      <c r="BP85" s="6" t="s">
        <v>101</v>
      </c>
      <c r="BQ85" s="6">
        <v>0</v>
      </c>
      <c r="BR85" s="6" t="s">
        <v>101</v>
      </c>
      <c r="BS85" s="6" t="s">
        <v>101</v>
      </c>
      <c r="BT85" s="6">
        <v>99989</v>
      </c>
      <c r="BU85" s="6" t="s">
        <v>101</v>
      </c>
      <c r="BV85" s="6" t="s">
        <v>101</v>
      </c>
      <c r="BW85" s="6">
        <v>0</v>
      </c>
      <c r="BX85" s="6" t="s">
        <v>101</v>
      </c>
      <c r="BY85" s="6" t="s">
        <v>101</v>
      </c>
      <c r="BZ85" s="6">
        <v>99989</v>
      </c>
      <c r="CA85" s="6" t="s">
        <v>101</v>
      </c>
      <c r="CB85" s="6" t="s">
        <v>101</v>
      </c>
      <c r="CC85" s="6">
        <v>99999</v>
      </c>
      <c r="CD85" s="6" t="s">
        <v>101</v>
      </c>
      <c r="CE85" s="6" t="s">
        <v>101</v>
      </c>
      <c r="CF85" s="6">
        <v>99999</v>
      </c>
      <c r="CG85" s="6" t="s">
        <v>101</v>
      </c>
      <c r="CH85" s="6" t="s">
        <v>101</v>
      </c>
      <c r="CI85" s="6">
        <v>99999</v>
      </c>
      <c r="CJ85" s="6" t="s">
        <v>101</v>
      </c>
      <c r="CK85" s="6" t="s">
        <v>101</v>
      </c>
      <c r="CL85" s="6">
        <v>99999</v>
      </c>
      <c r="CM85" s="6" t="s">
        <v>101</v>
      </c>
      <c r="CN85" s="6" t="s">
        <v>101</v>
      </c>
      <c r="CO85" s="6">
        <v>99999</v>
      </c>
      <c r="CP85" s="6" t="s">
        <v>101</v>
      </c>
      <c r="CQ85" s="6" t="s">
        <v>101</v>
      </c>
    </row>
    <row r="86" spans="1:95" ht="114.95" customHeight="1" x14ac:dyDescent="0.25">
      <c r="A86" s="2" t="s">
        <v>133</v>
      </c>
      <c r="B86" s="2" t="s">
        <v>234</v>
      </c>
      <c r="C86" s="2" t="s">
        <v>230</v>
      </c>
      <c r="D86" s="2" t="s">
        <v>235</v>
      </c>
      <c r="E86" s="2" t="s">
        <v>155</v>
      </c>
      <c r="F86" s="2"/>
      <c r="G86" s="2" t="s">
        <v>205</v>
      </c>
      <c r="H86" s="3">
        <v>50</v>
      </c>
      <c r="I86" s="3">
        <v>130</v>
      </c>
      <c r="J86" s="2" t="s">
        <v>101</v>
      </c>
      <c r="K86" s="2" t="s">
        <v>102</v>
      </c>
      <c r="L86" s="2" t="s">
        <v>103</v>
      </c>
      <c r="M86" s="4" t="s">
        <v>101</v>
      </c>
      <c r="N86" s="2" t="s">
        <v>104</v>
      </c>
      <c r="O86" s="2" t="s">
        <v>101</v>
      </c>
      <c r="P86" s="5">
        <v>45823</v>
      </c>
      <c r="Q86" s="5">
        <v>45930</v>
      </c>
      <c r="R86" s="4" t="s">
        <v>105</v>
      </c>
      <c r="S86" s="2" t="s">
        <v>106</v>
      </c>
      <c r="T86" s="3">
        <f>SUM(IF(Y86="", 0, Y86 * Z86 * 1),IF(AB86="", 0, AB86 * AC86 * 1),IF(AE86="", 0, AE86 * AF86 * 1),IF(AH86="", 0, AH86 * AI86 * 1),IF(AK86="", 0, AK86 * AL86 * 1),IF(AN86="", 0, AN86 * AO86 * 1),IF(AQ86="", 0, AQ86 * AR86 * 1),IF(AT86="", 0, AT86 * AU86 * 1),IF(AW86="", 0, AW86 * AX86 * 1),IF(AZ86="", 0, AZ86 * BA86 * 1),IF(BC86="", 0, BC86 * BD86 * 1),IF(BF86="", 0, BF86 * BG86 * 1),IF(BI86="", 0, BI86 * BJ86 * 1),IF(BL86="", 0, BL86 * BM86 * 1),IF(BO86="", 0, BO86 * BP86 * 1),IF(BR86="", 0, BR86 * BS86 * 1),IF(BU86="", 0, BU86 * BV86 * 1),IF(BX86="", 0, BX86 * BY86 * 1),IF(CA86="", 0, CA86 * CB86 * 1),IF(CD86="", 0, CD86 * CE86 * 1),IF(CG86="", 0, CG86 * CH86 * 1),IF(CJ86="", 0, CJ86 * CK86 * 1),IF(CM86="", 0, CM86 * CN86 * 1),IF(CP86="", 0, CP86 * CQ86 * 1))</f>
        <v>0</v>
      </c>
      <c r="U86" s="2">
        <f>SUM(IF(Y86="",0,Y86*1),IF(AB86="",0,AB86*1),IF(AE86="",0,AE86*1),IF(AH86="",0,AH86*1),IF(AK86="",0,AK86*1),IF(AN86="",0,AN86*1),IF(AQ86="",0,AQ86*1),IF(AT86="",0,AT86*1),IF(AW86="",0,AW86*1),IF(AZ86="",0,AZ86*1),IF(BC86="",0,BC86*1),IF(BF86="",0,BF86*1),IF(BI86="",0,BI86*1),IF(BL86="",0,BL86*1),IF(BO86="",0,BO86*1),IF(BR86="",0,BR86*1),IF(BU86="",0,BU86*1),IF(BX86="",0,BX86*1),IF(CA86="",0,CA86*1),IF(CD86="",0,CD86*1),IF(CG86="",0,CG86*1),IF(CJ86="",0,CJ86*1),IF(CM86="",0,CM86*1),IF(CP86="",0,CP86*1))</f>
        <v>0</v>
      </c>
      <c r="V86" s="2" t="s">
        <v>101</v>
      </c>
      <c r="W86" s="2" t="s">
        <v>101</v>
      </c>
      <c r="X86" s="2" t="s">
        <v>107</v>
      </c>
      <c r="Y86" s="4" t="s">
        <v>101</v>
      </c>
      <c r="Z86" s="2">
        <v>50</v>
      </c>
      <c r="AA86" s="2" t="s">
        <v>108</v>
      </c>
      <c r="AB86" s="4" t="s">
        <v>101</v>
      </c>
      <c r="AC86" s="2">
        <v>50</v>
      </c>
      <c r="AD86" s="2" t="s">
        <v>109</v>
      </c>
      <c r="AE86" s="4" t="s">
        <v>101</v>
      </c>
      <c r="AF86" s="2">
        <v>50</v>
      </c>
      <c r="AG86" s="2" t="s">
        <v>110</v>
      </c>
      <c r="AH86" s="4" t="s">
        <v>101</v>
      </c>
      <c r="AI86" s="2">
        <v>50</v>
      </c>
      <c r="AJ86" s="2" t="s">
        <v>111</v>
      </c>
      <c r="AK86" s="4" t="s">
        <v>101</v>
      </c>
      <c r="AL86" s="2">
        <v>50</v>
      </c>
      <c r="AM86" s="2" t="s">
        <v>112</v>
      </c>
      <c r="AN86" s="4" t="s">
        <v>101</v>
      </c>
      <c r="AO86" s="2">
        <v>50</v>
      </c>
      <c r="AP86" s="2" t="s">
        <v>113</v>
      </c>
      <c r="AQ86" s="4" t="s">
        <v>101</v>
      </c>
      <c r="AR86" s="2">
        <v>50</v>
      </c>
      <c r="AS86" s="2" t="s">
        <v>114</v>
      </c>
      <c r="AT86" s="4" t="s">
        <v>101</v>
      </c>
      <c r="AU86" s="2">
        <v>50</v>
      </c>
      <c r="AV86" s="2" t="s">
        <v>115</v>
      </c>
      <c r="AW86" s="4" t="s">
        <v>101</v>
      </c>
      <c r="AX86" s="2">
        <v>50</v>
      </c>
      <c r="AY86" s="2" t="s">
        <v>116</v>
      </c>
      <c r="AZ86" s="4" t="s">
        <v>101</v>
      </c>
      <c r="BA86" s="2">
        <v>50</v>
      </c>
      <c r="BB86" s="2" t="s">
        <v>117</v>
      </c>
      <c r="BC86" s="4" t="s">
        <v>101</v>
      </c>
      <c r="BD86" s="2">
        <v>50</v>
      </c>
      <c r="BE86" s="2" t="s">
        <v>118</v>
      </c>
      <c r="BF86" s="4" t="s">
        <v>101</v>
      </c>
      <c r="BG86" s="2">
        <v>50</v>
      </c>
      <c r="BH86" s="2" t="s">
        <v>119</v>
      </c>
      <c r="BI86" s="4" t="s">
        <v>101</v>
      </c>
      <c r="BJ86" s="2">
        <v>50</v>
      </c>
      <c r="BK86" s="2" t="s">
        <v>120</v>
      </c>
      <c r="BL86" s="4" t="s">
        <v>101</v>
      </c>
      <c r="BM86" s="2">
        <v>50</v>
      </c>
      <c r="BN86" s="2" t="s">
        <v>121</v>
      </c>
      <c r="BO86" s="4" t="s">
        <v>101</v>
      </c>
      <c r="BP86" s="2">
        <v>50</v>
      </c>
      <c r="BQ86" s="2" t="s">
        <v>122</v>
      </c>
      <c r="BR86" s="4" t="s">
        <v>101</v>
      </c>
      <c r="BS86" s="2">
        <v>50</v>
      </c>
      <c r="BT86" s="2" t="s">
        <v>123</v>
      </c>
      <c r="BU86" s="4" t="s">
        <v>101</v>
      </c>
      <c r="BV86" s="2">
        <v>50</v>
      </c>
      <c r="BW86" s="2" t="s">
        <v>124</v>
      </c>
      <c r="BX86" s="4" t="s">
        <v>101</v>
      </c>
      <c r="BY86" s="2">
        <v>50</v>
      </c>
      <c r="BZ86" s="2" t="s">
        <v>125</v>
      </c>
      <c r="CA86" s="4" t="s">
        <v>101</v>
      </c>
      <c r="CB86" s="2">
        <v>50</v>
      </c>
      <c r="CC86" s="2" t="s">
        <v>126</v>
      </c>
      <c r="CD86" s="4" t="s">
        <v>101</v>
      </c>
      <c r="CE86" s="2">
        <v>50</v>
      </c>
      <c r="CF86" s="2" t="s">
        <v>127</v>
      </c>
      <c r="CG86" s="4" t="s">
        <v>101</v>
      </c>
      <c r="CH86" s="2">
        <v>50</v>
      </c>
      <c r="CI86" s="2" t="s">
        <v>128</v>
      </c>
      <c r="CJ86" s="4" t="s">
        <v>101</v>
      </c>
      <c r="CK86" s="2">
        <v>50</v>
      </c>
      <c r="CL86" s="2" t="s">
        <v>129</v>
      </c>
      <c r="CM86" s="4" t="s">
        <v>101</v>
      </c>
      <c r="CN86" s="2">
        <v>50</v>
      </c>
      <c r="CO86" s="2" t="s">
        <v>130</v>
      </c>
      <c r="CP86" s="4" t="s">
        <v>101</v>
      </c>
      <c r="CQ86" s="2">
        <v>50</v>
      </c>
    </row>
    <row r="87" spans="1:95" ht="15.95" customHeight="1" x14ac:dyDescent="0.25">
      <c r="A87" s="6" t="s">
        <v>101</v>
      </c>
      <c r="B87" s="6" t="s">
        <v>101</v>
      </c>
      <c r="C87" s="6" t="s">
        <v>101</v>
      </c>
      <c r="D87" s="6" t="s">
        <v>101</v>
      </c>
      <c r="E87" s="6" t="s">
        <v>101</v>
      </c>
      <c r="F87" s="6" t="s">
        <v>101</v>
      </c>
      <c r="G87" s="6" t="s">
        <v>101</v>
      </c>
      <c r="H87" s="6" t="s">
        <v>101</v>
      </c>
      <c r="I87" s="6" t="s">
        <v>101</v>
      </c>
      <c r="J87" s="6" t="s">
        <v>101</v>
      </c>
      <c r="K87" s="6" t="s">
        <v>101</v>
      </c>
      <c r="L87" s="6" t="s">
        <v>101</v>
      </c>
      <c r="M87" s="6" t="s">
        <v>101</v>
      </c>
      <c r="N87" s="6" t="s">
        <v>101</v>
      </c>
      <c r="O87" s="6" t="s">
        <v>101</v>
      </c>
      <c r="P87" s="6" t="s">
        <v>101</v>
      </c>
      <c r="Q87" s="6" t="s">
        <v>101</v>
      </c>
      <c r="R87" s="6" t="s">
        <v>101</v>
      </c>
      <c r="S87" s="6" t="s">
        <v>101</v>
      </c>
      <c r="T87" s="6" t="s">
        <v>101</v>
      </c>
      <c r="U87" s="6" t="s">
        <v>101</v>
      </c>
      <c r="V87" s="6" t="s">
        <v>131</v>
      </c>
      <c r="W87" s="6" t="s">
        <v>132</v>
      </c>
      <c r="X87" s="6">
        <v>99997</v>
      </c>
      <c r="Y87" s="6" t="s">
        <v>101</v>
      </c>
      <c r="Z87" s="6" t="s">
        <v>101</v>
      </c>
      <c r="AA87" s="6">
        <v>0</v>
      </c>
      <c r="AB87" s="6" t="s">
        <v>101</v>
      </c>
      <c r="AC87" s="6" t="s">
        <v>101</v>
      </c>
      <c r="AD87" s="6">
        <v>99990</v>
      </c>
      <c r="AE87" s="6" t="s">
        <v>101</v>
      </c>
      <c r="AF87" s="6" t="s">
        <v>101</v>
      </c>
      <c r="AG87" s="6">
        <v>0</v>
      </c>
      <c r="AH87" s="6" t="s">
        <v>101</v>
      </c>
      <c r="AI87" s="6" t="s">
        <v>101</v>
      </c>
      <c r="AJ87" s="6">
        <v>99976</v>
      </c>
      <c r="AK87" s="6" t="s">
        <v>101</v>
      </c>
      <c r="AL87" s="6" t="s">
        <v>101</v>
      </c>
      <c r="AM87" s="6">
        <v>0</v>
      </c>
      <c r="AN87" s="6" t="s">
        <v>101</v>
      </c>
      <c r="AO87" s="6" t="s">
        <v>101</v>
      </c>
      <c r="AP87" s="6">
        <v>99967</v>
      </c>
      <c r="AQ87" s="6" t="s">
        <v>101</v>
      </c>
      <c r="AR87" s="6" t="s">
        <v>101</v>
      </c>
      <c r="AS87" s="6">
        <v>99993</v>
      </c>
      <c r="AT87" s="6" t="s">
        <v>101</v>
      </c>
      <c r="AU87" s="6" t="s">
        <v>101</v>
      </c>
      <c r="AV87" s="6">
        <v>99947</v>
      </c>
      <c r="AW87" s="6" t="s">
        <v>101</v>
      </c>
      <c r="AX87" s="6" t="s">
        <v>101</v>
      </c>
      <c r="AY87" s="6">
        <v>0</v>
      </c>
      <c r="AZ87" s="6" t="s">
        <v>101</v>
      </c>
      <c r="BA87" s="6" t="s">
        <v>101</v>
      </c>
      <c r="BB87" s="6">
        <v>99905</v>
      </c>
      <c r="BC87" s="6" t="s">
        <v>101</v>
      </c>
      <c r="BD87" s="6" t="s">
        <v>101</v>
      </c>
      <c r="BE87" s="6">
        <v>0</v>
      </c>
      <c r="BF87" s="6" t="s">
        <v>101</v>
      </c>
      <c r="BG87" s="6" t="s">
        <v>101</v>
      </c>
      <c r="BH87" s="6">
        <v>99869</v>
      </c>
      <c r="BI87" s="6" t="s">
        <v>101</v>
      </c>
      <c r="BJ87" s="6" t="s">
        <v>101</v>
      </c>
      <c r="BK87" s="6">
        <v>0</v>
      </c>
      <c r="BL87" s="6" t="s">
        <v>101</v>
      </c>
      <c r="BM87" s="6" t="s">
        <v>101</v>
      </c>
      <c r="BN87" s="6">
        <v>99869</v>
      </c>
      <c r="BO87" s="6" t="s">
        <v>101</v>
      </c>
      <c r="BP87" s="6" t="s">
        <v>101</v>
      </c>
      <c r="BQ87" s="6">
        <v>0</v>
      </c>
      <c r="BR87" s="6" t="s">
        <v>101</v>
      </c>
      <c r="BS87" s="6" t="s">
        <v>101</v>
      </c>
      <c r="BT87" s="6">
        <v>99896</v>
      </c>
      <c r="BU87" s="6" t="s">
        <v>101</v>
      </c>
      <c r="BV87" s="6" t="s">
        <v>101</v>
      </c>
      <c r="BW87" s="6">
        <v>0</v>
      </c>
      <c r="BX87" s="6" t="s">
        <v>101</v>
      </c>
      <c r="BY87" s="6" t="s">
        <v>101</v>
      </c>
      <c r="BZ87" s="6">
        <v>99931</v>
      </c>
      <c r="CA87" s="6" t="s">
        <v>101</v>
      </c>
      <c r="CB87" s="6" t="s">
        <v>101</v>
      </c>
      <c r="CC87" s="6">
        <v>99962</v>
      </c>
      <c r="CD87" s="6" t="s">
        <v>101</v>
      </c>
      <c r="CE87" s="6" t="s">
        <v>101</v>
      </c>
      <c r="CF87" s="6">
        <v>99979</v>
      </c>
      <c r="CG87" s="6" t="s">
        <v>101</v>
      </c>
      <c r="CH87" s="6" t="s">
        <v>101</v>
      </c>
      <c r="CI87" s="6">
        <v>99984</v>
      </c>
      <c r="CJ87" s="6" t="s">
        <v>101</v>
      </c>
      <c r="CK87" s="6" t="s">
        <v>101</v>
      </c>
      <c r="CL87" s="6">
        <v>99989</v>
      </c>
      <c r="CM87" s="6" t="s">
        <v>101</v>
      </c>
      <c r="CN87" s="6" t="s">
        <v>101</v>
      </c>
      <c r="CO87" s="6">
        <v>99994</v>
      </c>
      <c r="CP87" s="6" t="s">
        <v>101</v>
      </c>
      <c r="CQ87" s="6" t="s">
        <v>101</v>
      </c>
    </row>
    <row r="88" spans="1:95" ht="114.95" customHeight="1" x14ac:dyDescent="0.25">
      <c r="A88" s="2" t="s">
        <v>133</v>
      </c>
      <c r="B88" s="2" t="s">
        <v>177</v>
      </c>
      <c r="C88" s="2" t="s">
        <v>236</v>
      </c>
      <c r="D88" s="2" t="s">
        <v>237</v>
      </c>
      <c r="E88" s="2" t="s">
        <v>99</v>
      </c>
      <c r="F88" s="2"/>
      <c r="G88" s="2" t="s">
        <v>238</v>
      </c>
      <c r="H88" s="3">
        <v>50</v>
      </c>
      <c r="I88" s="3">
        <v>130</v>
      </c>
      <c r="J88" s="2" t="s">
        <v>101</v>
      </c>
      <c r="K88" s="2" t="s">
        <v>102</v>
      </c>
      <c r="L88" s="2" t="s">
        <v>103</v>
      </c>
      <c r="M88" s="4" t="s">
        <v>101</v>
      </c>
      <c r="N88" s="2" t="s">
        <v>104</v>
      </c>
      <c r="O88" s="2" t="s">
        <v>101</v>
      </c>
      <c r="P88" s="5">
        <v>45823</v>
      </c>
      <c r="Q88" s="5">
        <v>45930</v>
      </c>
      <c r="R88" s="4" t="s">
        <v>105</v>
      </c>
      <c r="S88" s="2" t="s">
        <v>106</v>
      </c>
      <c r="T88" s="3">
        <f>SUM(IF(Y88="", 0, Y88 * Z88 * 1),IF(AB88="", 0, AB88 * AC88 * 1),IF(AE88="", 0, AE88 * AF88 * 1),IF(AH88="", 0, AH88 * AI88 * 1),IF(AK88="", 0, AK88 * AL88 * 1),IF(AN88="", 0, AN88 * AO88 * 1),IF(AQ88="", 0, AQ88 * AR88 * 1),IF(AT88="", 0, AT88 * AU88 * 1),IF(AW88="", 0, AW88 * AX88 * 1),IF(AZ88="", 0, AZ88 * BA88 * 1),IF(BC88="", 0, BC88 * BD88 * 1),IF(BF88="", 0, BF88 * BG88 * 1),IF(BI88="", 0, BI88 * BJ88 * 1),IF(BL88="", 0, BL88 * BM88 * 1),IF(BO88="", 0, BO88 * BP88 * 1),IF(BR88="", 0, BR88 * BS88 * 1),IF(BU88="", 0, BU88 * BV88 * 1),IF(BX88="", 0, BX88 * BY88 * 1),IF(CA88="", 0, CA88 * CB88 * 1),IF(CD88="", 0, CD88 * CE88 * 1),IF(CG88="", 0, CG88 * CH88 * 1),IF(CJ88="", 0, CJ88 * CK88 * 1),IF(CM88="", 0, CM88 * CN88 * 1),IF(CP88="", 0, CP88 * CQ88 * 1))</f>
        <v>0</v>
      </c>
      <c r="U88" s="2">
        <f>SUM(IF(Y88="",0,Y88*1),IF(AB88="",0,AB88*1),IF(AE88="",0,AE88*1),IF(AH88="",0,AH88*1),IF(AK88="",0,AK88*1),IF(AN88="",0,AN88*1),IF(AQ88="",0,AQ88*1),IF(AT88="",0,AT88*1),IF(AW88="",0,AW88*1),IF(AZ88="",0,AZ88*1),IF(BC88="",0,BC88*1),IF(BF88="",0,BF88*1),IF(BI88="",0,BI88*1),IF(BL88="",0,BL88*1),IF(BO88="",0,BO88*1),IF(BR88="",0,BR88*1),IF(BU88="",0,BU88*1),IF(BX88="",0,BX88*1),IF(CA88="",0,CA88*1),IF(CD88="",0,CD88*1),IF(CG88="",0,CG88*1),IF(CJ88="",0,CJ88*1),IF(CM88="",0,CM88*1),IF(CP88="",0,CP88*1))</f>
        <v>0</v>
      </c>
      <c r="V88" s="2" t="s">
        <v>101</v>
      </c>
      <c r="W88" s="2" t="s">
        <v>101</v>
      </c>
      <c r="X88" s="2" t="s">
        <v>107</v>
      </c>
      <c r="Y88" s="4" t="s">
        <v>101</v>
      </c>
      <c r="Z88" s="2">
        <v>50</v>
      </c>
      <c r="AA88" s="2" t="s">
        <v>108</v>
      </c>
      <c r="AB88" s="4" t="s">
        <v>101</v>
      </c>
      <c r="AC88" s="2">
        <v>50</v>
      </c>
      <c r="AD88" s="2" t="s">
        <v>109</v>
      </c>
      <c r="AE88" s="4" t="s">
        <v>101</v>
      </c>
      <c r="AF88" s="2">
        <v>50</v>
      </c>
      <c r="AG88" s="2" t="s">
        <v>110</v>
      </c>
      <c r="AH88" s="4" t="s">
        <v>101</v>
      </c>
      <c r="AI88" s="2">
        <v>50</v>
      </c>
      <c r="AJ88" s="2" t="s">
        <v>111</v>
      </c>
      <c r="AK88" s="4" t="s">
        <v>101</v>
      </c>
      <c r="AL88" s="2">
        <v>50</v>
      </c>
      <c r="AM88" s="2" t="s">
        <v>112</v>
      </c>
      <c r="AN88" s="4" t="s">
        <v>101</v>
      </c>
      <c r="AO88" s="2">
        <v>50</v>
      </c>
      <c r="AP88" s="2" t="s">
        <v>113</v>
      </c>
      <c r="AQ88" s="4" t="s">
        <v>101</v>
      </c>
      <c r="AR88" s="2">
        <v>50</v>
      </c>
      <c r="AS88" s="2" t="s">
        <v>114</v>
      </c>
      <c r="AT88" s="4" t="s">
        <v>101</v>
      </c>
      <c r="AU88" s="2">
        <v>50</v>
      </c>
      <c r="AV88" s="2" t="s">
        <v>115</v>
      </c>
      <c r="AW88" s="4" t="s">
        <v>101</v>
      </c>
      <c r="AX88" s="2">
        <v>50</v>
      </c>
      <c r="AY88" s="2" t="s">
        <v>116</v>
      </c>
      <c r="AZ88" s="4" t="s">
        <v>101</v>
      </c>
      <c r="BA88" s="2">
        <v>50</v>
      </c>
      <c r="BB88" s="2" t="s">
        <v>117</v>
      </c>
      <c r="BC88" s="4" t="s">
        <v>101</v>
      </c>
      <c r="BD88" s="2">
        <v>50</v>
      </c>
      <c r="BE88" s="2" t="s">
        <v>118</v>
      </c>
      <c r="BF88" s="4" t="s">
        <v>101</v>
      </c>
      <c r="BG88" s="2">
        <v>50</v>
      </c>
      <c r="BH88" s="2" t="s">
        <v>119</v>
      </c>
      <c r="BI88" s="4" t="s">
        <v>101</v>
      </c>
      <c r="BJ88" s="2">
        <v>50</v>
      </c>
      <c r="BK88" s="2" t="s">
        <v>120</v>
      </c>
      <c r="BL88" s="4" t="s">
        <v>101</v>
      </c>
      <c r="BM88" s="2">
        <v>50</v>
      </c>
      <c r="BN88" s="2" t="s">
        <v>121</v>
      </c>
      <c r="BO88" s="4" t="s">
        <v>101</v>
      </c>
      <c r="BP88" s="2">
        <v>50</v>
      </c>
      <c r="BQ88" s="2" t="s">
        <v>122</v>
      </c>
      <c r="BR88" s="4" t="s">
        <v>101</v>
      </c>
      <c r="BS88" s="2">
        <v>50</v>
      </c>
      <c r="BT88" s="2" t="s">
        <v>123</v>
      </c>
      <c r="BU88" s="4" t="s">
        <v>101</v>
      </c>
      <c r="BV88" s="2">
        <v>50</v>
      </c>
      <c r="BW88" s="2" t="s">
        <v>124</v>
      </c>
      <c r="BX88" s="4" t="s">
        <v>101</v>
      </c>
      <c r="BY88" s="2">
        <v>50</v>
      </c>
      <c r="BZ88" s="2" t="s">
        <v>125</v>
      </c>
      <c r="CA88" s="4" t="s">
        <v>101</v>
      </c>
      <c r="CB88" s="2">
        <v>50</v>
      </c>
      <c r="CC88" s="2" t="s">
        <v>126</v>
      </c>
      <c r="CD88" s="4" t="s">
        <v>101</v>
      </c>
      <c r="CE88" s="2">
        <v>50</v>
      </c>
      <c r="CF88" s="2" t="s">
        <v>127</v>
      </c>
      <c r="CG88" s="4" t="s">
        <v>101</v>
      </c>
      <c r="CH88" s="2">
        <v>50</v>
      </c>
      <c r="CI88" s="2" t="s">
        <v>128</v>
      </c>
      <c r="CJ88" s="4" t="s">
        <v>101</v>
      </c>
      <c r="CK88" s="2">
        <v>50</v>
      </c>
      <c r="CL88" s="2" t="s">
        <v>129</v>
      </c>
      <c r="CM88" s="4" t="s">
        <v>101</v>
      </c>
      <c r="CN88" s="2">
        <v>50</v>
      </c>
      <c r="CO88" s="2" t="s">
        <v>130</v>
      </c>
      <c r="CP88" s="4" t="s">
        <v>101</v>
      </c>
      <c r="CQ88" s="2">
        <v>50</v>
      </c>
    </row>
    <row r="89" spans="1:95" ht="15.95" customHeight="1" x14ac:dyDescent="0.25">
      <c r="A89" s="6" t="s">
        <v>101</v>
      </c>
      <c r="B89" s="6" t="s">
        <v>101</v>
      </c>
      <c r="C89" s="6" t="s">
        <v>101</v>
      </c>
      <c r="D89" s="6" t="s">
        <v>101</v>
      </c>
      <c r="E89" s="6" t="s">
        <v>101</v>
      </c>
      <c r="F89" s="6" t="s">
        <v>101</v>
      </c>
      <c r="G89" s="6" t="s">
        <v>101</v>
      </c>
      <c r="H89" s="6" t="s">
        <v>101</v>
      </c>
      <c r="I89" s="6" t="s">
        <v>101</v>
      </c>
      <c r="J89" s="6" t="s">
        <v>101</v>
      </c>
      <c r="K89" s="6" t="s">
        <v>101</v>
      </c>
      <c r="L89" s="6" t="s">
        <v>101</v>
      </c>
      <c r="M89" s="6" t="s">
        <v>101</v>
      </c>
      <c r="N89" s="6" t="s">
        <v>101</v>
      </c>
      <c r="O89" s="6" t="s">
        <v>101</v>
      </c>
      <c r="P89" s="6" t="s">
        <v>101</v>
      </c>
      <c r="Q89" s="6" t="s">
        <v>101</v>
      </c>
      <c r="R89" s="6" t="s">
        <v>101</v>
      </c>
      <c r="S89" s="6" t="s">
        <v>101</v>
      </c>
      <c r="T89" s="6" t="s">
        <v>101</v>
      </c>
      <c r="U89" s="6" t="s">
        <v>101</v>
      </c>
      <c r="V89" s="6" t="s">
        <v>131</v>
      </c>
      <c r="W89" s="6" t="s">
        <v>132</v>
      </c>
      <c r="X89" s="6">
        <v>99998</v>
      </c>
      <c r="Y89" s="6" t="s">
        <v>101</v>
      </c>
      <c r="Z89" s="6" t="s">
        <v>101</v>
      </c>
      <c r="AA89" s="6">
        <v>0</v>
      </c>
      <c r="AB89" s="6" t="s">
        <v>101</v>
      </c>
      <c r="AC89" s="6" t="s">
        <v>101</v>
      </c>
      <c r="AD89" s="6">
        <v>99985</v>
      </c>
      <c r="AE89" s="6" t="s">
        <v>101</v>
      </c>
      <c r="AF89" s="6" t="s">
        <v>101</v>
      </c>
      <c r="AG89" s="6">
        <v>0</v>
      </c>
      <c r="AH89" s="6" t="s">
        <v>101</v>
      </c>
      <c r="AI89" s="6" t="s">
        <v>101</v>
      </c>
      <c r="AJ89" s="6">
        <v>99977</v>
      </c>
      <c r="AK89" s="6" t="s">
        <v>101</v>
      </c>
      <c r="AL89" s="6" t="s">
        <v>101</v>
      </c>
      <c r="AM89" s="6">
        <v>0</v>
      </c>
      <c r="AN89" s="6" t="s">
        <v>101</v>
      </c>
      <c r="AO89" s="6" t="s">
        <v>101</v>
      </c>
      <c r="AP89" s="6">
        <v>99978</v>
      </c>
      <c r="AQ89" s="6" t="s">
        <v>101</v>
      </c>
      <c r="AR89" s="6" t="s">
        <v>101</v>
      </c>
      <c r="AS89" s="6">
        <v>99996</v>
      </c>
      <c r="AT89" s="6" t="s">
        <v>101</v>
      </c>
      <c r="AU89" s="6" t="s">
        <v>101</v>
      </c>
      <c r="AV89" s="6">
        <v>99864</v>
      </c>
      <c r="AW89" s="6" t="s">
        <v>101</v>
      </c>
      <c r="AX89" s="6" t="s">
        <v>101</v>
      </c>
      <c r="AY89" s="6">
        <v>0</v>
      </c>
      <c r="AZ89" s="6" t="s">
        <v>101</v>
      </c>
      <c r="BA89" s="6" t="s">
        <v>101</v>
      </c>
      <c r="BB89" s="6">
        <v>99737</v>
      </c>
      <c r="BC89" s="6" t="s">
        <v>101</v>
      </c>
      <c r="BD89" s="6" t="s">
        <v>101</v>
      </c>
      <c r="BE89" s="6">
        <v>0</v>
      </c>
      <c r="BF89" s="6" t="s">
        <v>101</v>
      </c>
      <c r="BG89" s="6" t="s">
        <v>101</v>
      </c>
      <c r="BH89" s="6">
        <v>99635</v>
      </c>
      <c r="BI89" s="6" t="s">
        <v>101</v>
      </c>
      <c r="BJ89" s="6" t="s">
        <v>101</v>
      </c>
      <c r="BK89" s="6">
        <v>0</v>
      </c>
      <c r="BL89" s="6" t="s">
        <v>101</v>
      </c>
      <c r="BM89" s="6" t="s">
        <v>101</v>
      </c>
      <c r="BN89" s="6">
        <v>99635</v>
      </c>
      <c r="BO89" s="6" t="s">
        <v>101</v>
      </c>
      <c r="BP89" s="6" t="s">
        <v>101</v>
      </c>
      <c r="BQ89" s="6">
        <v>0</v>
      </c>
      <c r="BR89" s="6" t="s">
        <v>101</v>
      </c>
      <c r="BS89" s="6" t="s">
        <v>101</v>
      </c>
      <c r="BT89" s="6">
        <v>99733</v>
      </c>
      <c r="BU89" s="6" t="s">
        <v>101</v>
      </c>
      <c r="BV89" s="6" t="s">
        <v>101</v>
      </c>
      <c r="BW89" s="6">
        <v>0</v>
      </c>
      <c r="BX89" s="6" t="s">
        <v>101</v>
      </c>
      <c r="BY89" s="6" t="s">
        <v>101</v>
      </c>
      <c r="BZ89" s="6">
        <v>99853</v>
      </c>
      <c r="CA89" s="6" t="s">
        <v>101</v>
      </c>
      <c r="CB89" s="6" t="s">
        <v>101</v>
      </c>
      <c r="CC89" s="6">
        <v>99937</v>
      </c>
      <c r="CD89" s="6" t="s">
        <v>101</v>
      </c>
      <c r="CE89" s="6" t="s">
        <v>101</v>
      </c>
      <c r="CF89" s="6">
        <v>99996</v>
      </c>
      <c r="CG89" s="6" t="s">
        <v>101</v>
      </c>
      <c r="CH89" s="6" t="s">
        <v>101</v>
      </c>
      <c r="CI89" s="6">
        <v>99997</v>
      </c>
      <c r="CJ89" s="6" t="s">
        <v>101</v>
      </c>
      <c r="CK89" s="6" t="s">
        <v>101</v>
      </c>
      <c r="CL89" s="6">
        <v>99997</v>
      </c>
      <c r="CM89" s="6" t="s">
        <v>101</v>
      </c>
      <c r="CN89" s="6" t="s">
        <v>101</v>
      </c>
      <c r="CO89" s="6">
        <v>99998</v>
      </c>
      <c r="CP89" s="6" t="s">
        <v>101</v>
      </c>
      <c r="CQ89" s="6" t="s">
        <v>101</v>
      </c>
    </row>
    <row r="90" spans="1:95" ht="114.95" customHeight="1" x14ac:dyDescent="0.25">
      <c r="A90" s="2" t="s">
        <v>133</v>
      </c>
      <c r="B90" s="2" t="s">
        <v>239</v>
      </c>
      <c r="C90" s="2" t="s">
        <v>236</v>
      </c>
      <c r="D90" s="2" t="s">
        <v>240</v>
      </c>
      <c r="E90" s="2" t="s">
        <v>99</v>
      </c>
      <c r="F90" s="2"/>
      <c r="G90" s="2" t="s">
        <v>238</v>
      </c>
      <c r="H90" s="3">
        <v>50</v>
      </c>
      <c r="I90" s="3">
        <v>130</v>
      </c>
      <c r="J90" s="2" t="s">
        <v>101</v>
      </c>
      <c r="K90" s="2" t="s">
        <v>102</v>
      </c>
      <c r="L90" s="2" t="s">
        <v>103</v>
      </c>
      <c r="M90" s="4" t="s">
        <v>101</v>
      </c>
      <c r="N90" s="2" t="s">
        <v>104</v>
      </c>
      <c r="O90" s="2" t="s">
        <v>101</v>
      </c>
      <c r="P90" s="5">
        <v>45823</v>
      </c>
      <c r="Q90" s="5">
        <v>45930</v>
      </c>
      <c r="R90" s="4" t="s">
        <v>105</v>
      </c>
      <c r="S90" s="2" t="s">
        <v>106</v>
      </c>
      <c r="T90" s="3">
        <f>SUM(IF(Y90="", 0, Y90 * Z90 * 1),IF(AB90="", 0, AB90 * AC90 * 1),IF(AE90="", 0, AE90 * AF90 * 1),IF(AH90="", 0, AH90 * AI90 * 1),IF(AK90="", 0, AK90 * AL90 * 1),IF(AN90="", 0, AN90 * AO90 * 1),IF(AQ90="", 0, AQ90 * AR90 * 1),IF(AT90="", 0, AT90 * AU90 * 1),IF(AW90="", 0, AW90 * AX90 * 1),IF(AZ90="", 0, AZ90 * BA90 * 1),IF(BC90="", 0, BC90 * BD90 * 1),IF(BF90="", 0, BF90 * BG90 * 1),IF(BI90="", 0, BI90 * BJ90 * 1),IF(BL90="", 0, BL90 * BM90 * 1),IF(BO90="", 0, BO90 * BP90 * 1),IF(BR90="", 0, BR90 * BS90 * 1),IF(BU90="", 0, BU90 * BV90 * 1),IF(BX90="", 0, BX90 * BY90 * 1),IF(CA90="", 0, CA90 * CB90 * 1),IF(CD90="", 0, CD90 * CE90 * 1),IF(CG90="", 0, CG90 * CH90 * 1),IF(CJ90="", 0, CJ90 * CK90 * 1),IF(CM90="", 0, CM90 * CN90 * 1),IF(CP90="", 0, CP90 * CQ90 * 1))</f>
        <v>0</v>
      </c>
      <c r="U90" s="2">
        <f>SUM(IF(Y90="",0,Y90*1),IF(AB90="",0,AB90*1),IF(AE90="",0,AE90*1),IF(AH90="",0,AH90*1),IF(AK90="",0,AK90*1),IF(AN90="",0,AN90*1),IF(AQ90="",0,AQ90*1),IF(AT90="",0,AT90*1),IF(AW90="",0,AW90*1),IF(AZ90="",0,AZ90*1),IF(BC90="",0,BC90*1),IF(BF90="",0,BF90*1),IF(BI90="",0,BI90*1),IF(BL90="",0,BL90*1),IF(BO90="",0,BO90*1),IF(BR90="",0,BR90*1),IF(BU90="",0,BU90*1),IF(BX90="",0,BX90*1),IF(CA90="",0,CA90*1),IF(CD90="",0,CD90*1),IF(CG90="",0,CG90*1),IF(CJ90="",0,CJ90*1),IF(CM90="",0,CM90*1),IF(CP90="",0,CP90*1))</f>
        <v>0</v>
      </c>
      <c r="V90" s="2" t="s">
        <v>101</v>
      </c>
      <c r="W90" s="2" t="s">
        <v>101</v>
      </c>
      <c r="X90" s="2" t="s">
        <v>107</v>
      </c>
      <c r="Y90" s="4" t="s">
        <v>101</v>
      </c>
      <c r="Z90" s="2">
        <v>50</v>
      </c>
      <c r="AA90" s="2" t="s">
        <v>108</v>
      </c>
      <c r="AB90" s="4" t="s">
        <v>101</v>
      </c>
      <c r="AC90" s="2">
        <v>50</v>
      </c>
      <c r="AD90" s="2" t="s">
        <v>109</v>
      </c>
      <c r="AE90" s="4" t="s">
        <v>101</v>
      </c>
      <c r="AF90" s="2">
        <v>50</v>
      </c>
      <c r="AG90" s="2" t="s">
        <v>110</v>
      </c>
      <c r="AH90" s="4" t="s">
        <v>101</v>
      </c>
      <c r="AI90" s="2">
        <v>50</v>
      </c>
      <c r="AJ90" s="2" t="s">
        <v>111</v>
      </c>
      <c r="AK90" s="4" t="s">
        <v>101</v>
      </c>
      <c r="AL90" s="2">
        <v>50</v>
      </c>
      <c r="AM90" s="2" t="s">
        <v>112</v>
      </c>
      <c r="AN90" s="4" t="s">
        <v>101</v>
      </c>
      <c r="AO90" s="2">
        <v>50</v>
      </c>
      <c r="AP90" s="2" t="s">
        <v>113</v>
      </c>
      <c r="AQ90" s="4" t="s">
        <v>101</v>
      </c>
      <c r="AR90" s="2">
        <v>50</v>
      </c>
      <c r="AS90" s="2" t="s">
        <v>114</v>
      </c>
      <c r="AT90" s="4" t="s">
        <v>101</v>
      </c>
      <c r="AU90" s="2">
        <v>50</v>
      </c>
      <c r="AV90" s="2" t="s">
        <v>115</v>
      </c>
      <c r="AW90" s="4" t="s">
        <v>101</v>
      </c>
      <c r="AX90" s="2">
        <v>50</v>
      </c>
      <c r="AY90" s="2" t="s">
        <v>116</v>
      </c>
      <c r="AZ90" s="4" t="s">
        <v>101</v>
      </c>
      <c r="BA90" s="2">
        <v>50</v>
      </c>
      <c r="BB90" s="2" t="s">
        <v>117</v>
      </c>
      <c r="BC90" s="4" t="s">
        <v>101</v>
      </c>
      <c r="BD90" s="2">
        <v>50</v>
      </c>
      <c r="BE90" s="2" t="s">
        <v>118</v>
      </c>
      <c r="BF90" s="4" t="s">
        <v>101</v>
      </c>
      <c r="BG90" s="2">
        <v>50</v>
      </c>
      <c r="BH90" s="2" t="s">
        <v>119</v>
      </c>
      <c r="BI90" s="4" t="s">
        <v>101</v>
      </c>
      <c r="BJ90" s="2">
        <v>50</v>
      </c>
      <c r="BK90" s="2" t="s">
        <v>120</v>
      </c>
      <c r="BL90" s="4" t="s">
        <v>101</v>
      </c>
      <c r="BM90" s="2">
        <v>50</v>
      </c>
      <c r="BN90" s="2" t="s">
        <v>121</v>
      </c>
      <c r="BO90" s="4" t="s">
        <v>101</v>
      </c>
      <c r="BP90" s="2">
        <v>50</v>
      </c>
      <c r="BQ90" s="2" t="s">
        <v>122</v>
      </c>
      <c r="BR90" s="4" t="s">
        <v>101</v>
      </c>
      <c r="BS90" s="2">
        <v>50</v>
      </c>
      <c r="BT90" s="2" t="s">
        <v>123</v>
      </c>
      <c r="BU90" s="4" t="s">
        <v>101</v>
      </c>
      <c r="BV90" s="2">
        <v>50</v>
      </c>
      <c r="BW90" s="2" t="s">
        <v>124</v>
      </c>
      <c r="BX90" s="4" t="s">
        <v>101</v>
      </c>
      <c r="BY90" s="2">
        <v>50</v>
      </c>
      <c r="BZ90" s="2" t="s">
        <v>125</v>
      </c>
      <c r="CA90" s="4" t="s">
        <v>101</v>
      </c>
      <c r="CB90" s="2">
        <v>50</v>
      </c>
      <c r="CC90" s="2" t="s">
        <v>126</v>
      </c>
      <c r="CD90" s="4" t="s">
        <v>101</v>
      </c>
      <c r="CE90" s="2">
        <v>50</v>
      </c>
      <c r="CF90" s="2" t="s">
        <v>127</v>
      </c>
      <c r="CG90" s="4" t="s">
        <v>101</v>
      </c>
      <c r="CH90" s="2">
        <v>50</v>
      </c>
      <c r="CI90" s="2" t="s">
        <v>128</v>
      </c>
      <c r="CJ90" s="4" t="s">
        <v>101</v>
      </c>
      <c r="CK90" s="2">
        <v>50</v>
      </c>
      <c r="CL90" s="2" t="s">
        <v>129</v>
      </c>
      <c r="CM90" s="4" t="s">
        <v>101</v>
      </c>
      <c r="CN90" s="2">
        <v>50</v>
      </c>
      <c r="CO90" s="2" t="s">
        <v>130</v>
      </c>
      <c r="CP90" s="4" t="s">
        <v>101</v>
      </c>
      <c r="CQ90" s="2">
        <v>50</v>
      </c>
    </row>
    <row r="91" spans="1:95" ht="15.95" customHeight="1" x14ac:dyDescent="0.25">
      <c r="A91" s="6" t="s">
        <v>101</v>
      </c>
      <c r="B91" s="6" t="s">
        <v>101</v>
      </c>
      <c r="C91" s="6" t="s">
        <v>101</v>
      </c>
      <c r="D91" s="6" t="s">
        <v>101</v>
      </c>
      <c r="E91" s="6" t="s">
        <v>101</v>
      </c>
      <c r="F91" s="6" t="s">
        <v>101</v>
      </c>
      <c r="G91" s="6" t="s">
        <v>101</v>
      </c>
      <c r="H91" s="6" t="s">
        <v>101</v>
      </c>
      <c r="I91" s="6" t="s">
        <v>101</v>
      </c>
      <c r="J91" s="6" t="s">
        <v>101</v>
      </c>
      <c r="K91" s="6" t="s">
        <v>101</v>
      </c>
      <c r="L91" s="6" t="s">
        <v>101</v>
      </c>
      <c r="M91" s="6" t="s">
        <v>101</v>
      </c>
      <c r="N91" s="6" t="s">
        <v>101</v>
      </c>
      <c r="O91" s="6" t="s">
        <v>101</v>
      </c>
      <c r="P91" s="6" t="s">
        <v>101</v>
      </c>
      <c r="Q91" s="6" t="s">
        <v>101</v>
      </c>
      <c r="R91" s="6" t="s">
        <v>101</v>
      </c>
      <c r="S91" s="6" t="s">
        <v>101</v>
      </c>
      <c r="T91" s="6" t="s">
        <v>101</v>
      </c>
      <c r="U91" s="6" t="s">
        <v>101</v>
      </c>
      <c r="V91" s="6" t="s">
        <v>131</v>
      </c>
      <c r="W91" s="6" t="s">
        <v>132</v>
      </c>
      <c r="X91" s="6">
        <v>99999</v>
      </c>
      <c r="Y91" s="6" t="s">
        <v>101</v>
      </c>
      <c r="Z91" s="6" t="s">
        <v>101</v>
      </c>
      <c r="AA91" s="6">
        <v>0</v>
      </c>
      <c r="AB91" s="6" t="s">
        <v>101</v>
      </c>
      <c r="AC91" s="6" t="s">
        <v>101</v>
      </c>
      <c r="AD91" s="6">
        <v>99995</v>
      </c>
      <c r="AE91" s="6" t="s">
        <v>101</v>
      </c>
      <c r="AF91" s="6" t="s">
        <v>101</v>
      </c>
      <c r="AG91" s="6">
        <v>0</v>
      </c>
      <c r="AH91" s="6" t="s">
        <v>101</v>
      </c>
      <c r="AI91" s="6" t="s">
        <v>101</v>
      </c>
      <c r="AJ91" s="6">
        <v>99993</v>
      </c>
      <c r="AK91" s="6" t="s">
        <v>101</v>
      </c>
      <c r="AL91" s="6" t="s">
        <v>101</v>
      </c>
      <c r="AM91" s="6">
        <v>0</v>
      </c>
      <c r="AN91" s="6" t="s">
        <v>101</v>
      </c>
      <c r="AO91" s="6" t="s">
        <v>101</v>
      </c>
      <c r="AP91" s="6">
        <v>99995</v>
      </c>
      <c r="AQ91" s="6" t="s">
        <v>101</v>
      </c>
      <c r="AR91" s="6" t="s">
        <v>101</v>
      </c>
      <c r="AS91" s="6">
        <v>99999</v>
      </c>
      <c r="AT91" s="6" t="s">
        <v>101</v>
      </c>
      <c r="AU91" s="6" t="s">
        <v>101</v>
      </c>
      <c r="AV91" s="6">
        <v>99960</v>
      </c>
      <c r="AW91" s="6" t="s">
        <v>101</v>
      </c>
      <c r="AX91" s="6" t="s">
        <v>101</v>
      </c>
      <c r="AY91" s="6">
        <v>0</v>
      </c>
      <c r="AZ91" s="6" t="s">
        <v>101</v>
      </c>
      <c r="BA91" s="6" t="s">
        <v>101</v>
      </c>
      <c r="BB91" s="6">
        <v>99936</v>
      </c>
      <c r="BC91" s="6" t="s">
        <v>101</v>
      </c>
      <c r="BD91" s="6" t="s">
        <v>101</v>
      </c>
      <c r="BE91" s="6">
        <v>0</v>
      </c>
      <c r="BF91" s="6" t="s">
        <v>101</v>
      </c>
      <c r="BG91" s="6" t="s">
        <v>101</v>
      </c>
      <c r="BH91" s="6">
        <v>99904</v>
      </c>
      <c r="BI91" s="6" t="s">
        <v>101</v>
      </c>
      <c r="BJ91" s="6" t="s">
        <v>101</v>
      </c>
      <c r="BK91" s="6">
        <v>0</v>
      </c>
      <c r="BL91" s="6" t="s">
        <v>101</v>
      </c>
      <c r="BM91" s="6" t="s">
        <v>101</v>
      </c>
      <c r="BN91" s="6">
        <v>99891</v>
      </c>
      <c r="BO91" s="6" t="s">
        <v>101</v>
      </c>
      <c r="BP91" s="6" t="s">
        <v>101</v>
      </c>
      <c r="BQ91" s="6">
        <v>0</v>
      </c>
      <c r="BR91" s="6" t="s">
        <v>101</v>
      </c>
      <c r="BS91" s="6" t="s">
        <v>101</v>
      </c>
      <c r="BT91" s="6">
        <v>99917</v>
      </c>
      <c r="BU91" s="6" t="s">
        <v>101</v>
      </c>
      <c r="BV91" s="6" t="s">
        <v>101</v>
      </c>
      <c r="BW91" s="6">
        <v>0</v>
      </c>
      <c r="BX91" s="6" t="s">
        <v>101</v>
      </c>
      <c r="BY91" s="6" t="s">
        <v>101</v>
      </c>
      <c r="BZ91" s="6">
        <v>99954</v>
      </c>
      <c r="CA91" s="6" t="s">
        <v>101</v>
      </c>
      <c r="CB91" s="6" t="s">
        <v>101</v>
      </c>
      <c r="CC91" s="6">
        <v>99984</v>
      </c>
      <c r="CD91" s="6" t="s">
        <v>101</v>
      </c>
      <c r="CE91" s="6" t="s">
        <v>101</v>
      </c>
      <c r="CF91" s="6">
        <v>99994</v>
      </c>
      <c r="CG91" s="6" t="s">
        <v>101</v>
      </c>
      <c r="CH91" s="6" t="s">
        <v>101</v>
      </c>
      <c r="CI91" s="6">
        <v>99995</v>
      </c>
      <c r="CJ91" s="6" t="s">
        <v>101</v>
      </c>
      <c r="CK91" s="6" t="s">
        <v>101</v>
      </c>
      <c r="CL91" s="6">
        <v>99996</v>
      </c>
      <c r="CM91" s="6" t="s">
        <v>101</v>
      </c>
      <c r="CN91" s="6" t="s">
        <v>101</v>
      </c>
      <c r="CO91" s="6">
        <v>99998</v>
      </c>
      <c r="CP91" s="6" t="s">
        <v>101</v>
      </c>
      <c r="CQ91" s="6" t="s">
        <v>101</v>
      </c>
    </row>
    <row r="92" spans="1:95" ht="114.95" customHeight="1" x14ac:dyDescent="0.25">
      <c r="A92" s="2" t="s">
        <v>133</v>
      </c>
      <c r="B92" s="2" t="s">
        <v>241</v>
      </c>
      <c r="C92" s="2" t="s">
        <v>242</v>
      </c>
      <c r="D92" s="2" t="s">
        <v>243</v>
      </c>
      <c r="E92" s="2" t="s">
        <v>155</v>
      </c>
      <c r="F92" s="2"/>
      <c r="G92" s="2" t="s">
        <v>238</v>
      </c>
      <c r="H92" s="3">
        <v>50</v>
      </c>
      <c r="I92" s="3">
        <v>130</v>
      </c>
      <c r="J92" s="2" t="s">
        <v>101</v>
      </c>
      <c r="K92" s="2" t="s">
        <v>102</v>
      </c>
      <c r="L92" s="2" t="s">
        <v>103</v>
      </c>
      <c r="M92" s="4" t="s">
        <v>101</v>
      </c>
      <c r="N92" s="2" t="s">
        <v>104</v>
      </c>
      <c r="O92" s="2" t="s">
        <v>101</v>
      </c>
      <c r="P92" s="5">
        <v>45823</v>
      </c>
      <c r="Q92" s="5">
        <v>45930</v>
      </c>
      <c r="R92" s="4" t="s">
        <v>105</v>
      </c>
      <c r="S92" s="2" t="s">
        <v>106</v>
      </c>
      <c r="T92" s="3">
        <f>SUM(IF(Y92="", 0, Y92 * Z92 * 1),IF(AB92="", 0, AB92 * AC92 * 1),IF(AE92="", 0, AE92 * AF92 * 1),IF(AH92="", 0, AH92 * AI92 * 1),IF(AK92="", 0, AK92 * AL92 * 1),IF(AN92="", 0, AN92 * AO92 * 1),IF(AQ92="", 0, AQ92 * AR92 * 1),IF(AT92="", 0, AT92 * AU92 * 1),IF(AW92="", 0, AW92 * AX92 * 1),IF(AZ92="", 0, AZ92 * BA92 * 1),IF(BC92="", 0, BC92 * BD92 * 1),IF(BF92="", 0, BF92 * BG92 * 1),IF(BI92="", 0, BI92 * BJ92 * 1),IF(BL92="", 0, BL92 * BM92 * 1),IF(BO92="", 0, BO92 * BP92 * 1),IF(BR92="", 0, BR92 * BS92 * 1),IF(BU92="", 0, BU92 * BV92 * 1),IF(BX92="", 0, BX92 * BY92 * 1),IF(CA92="", 0, CA92 * CB92 * 1),IF(CD92="", 0, CD92 * CE92 * 1),IF(CG92="", 0, CG92 * CH92 * 1),IF(CJ92="", 0, CJ92 * CK92 * 1),IF(CM92="", 0, CM92 * CN92 * 1),IF(CP92="", 0, CP92 * CQ92 * 1))</f>
        <v>0</v>
      </c>
      <c r="U92" s="2">
        <f>SUM(IF(Y92="",0,Y92*1),IF(AB92="",0,AB92*1),IF(AE92="",0,AE92*1),IF(AH92="",0,AH92*1),IF(AK92="",0,AK92*1),IF(AN92="",0,AN92*1),IF(AQ92="",0,AQ92*1),IF(AT92="",0,AT92*1),IF(AW92="",0,AW92*1),IF(AZ92="",0,AZ92*1),IF(BC92="",0,BC92*1),IF(BF92="",0,BF92*1),IF(BI92="",0,BI92*1),IF(BL92="",0,BL92*1),IF(BO92="",0,BO92*1),IF(BR92="",0,BR92*1),IF(BU92="",0,BU92*1),IF(BX92="",0,BX92*1),IF(CA92="",0,CA92*1),IF(CD92="",0,CD92*1),IF(CG92="",0,CG92*1),IF(CJ92="",0,CJ92*1),IF(CM92="",0,CM92*1),IF(CP92="",0,CP92*1))</f>
        <v>0</v>
      </c>
      <c r="V92" s="2" t="s">
        <v>101</v>
      </c>
      <c r="W92" s="2" t="s">
        <v>101</v>
      </c>
      <c r="X92" s="2" t="s">
        <v>107</v>
      </c>
      <c r="Y92" s="4" t="s">
        <v>101</v>
      </c>
      <c r="Z92" s="2">
        <v>50</v>
      </c>
      <c r="AA92" s="2" t="s">
        <v>108</v>
      </c>
      <c r="AB92" s="4" t="s">
        <v>101</v>
      </c>
      <c r="AC92" s="2">
        <v>50</v>
      </c>
      <c r="AD92" s="2" t="s">
        <v>109</v>
      </c>
      <c r="AE92" s="4" t="s">
        <v>101</v>
      </c>
      <c r="AF92" s="2">
        <v>50</v>
      </c>
      <c r="AG92" s="2" t="s">
        <v>110</v>
      </c>
      <c r="AH92" s="4" t="s">
        <v>101</v>
      </c>
      <c r="AI92" s="2">
        <v>50</v>
      </c>
      <c r="AJ92" s="2" t="s">
        <v>111</v>
      </c>
      <c r="AK92" s="4" t="s">
        <v>101</v>
      </c>
      <c r="AL92" s="2">
        <v>50</v>
      </c>
      <c r="AM92" s="2" t="s">
        <v>112</v>
      </c>
      <c r="AN92" s="4" t="s">
        <v>101</v>
      </c>
      <c r="AO92" s="2">
        <v>50</v>
      </c>
      <c r="AP92" s="2" t="s">
        <v>113</v>
      </c>
      <c r="AQ92" s="4" t="s">
        <v>101</v>
      </c>
      <c r="AR92" s="2">
        <v>50</v>
      </c>
      <c r="AS92" s="2" t="s">
        <v>114</v>
      </c>
      <c r="AT92" s="4" t="s">
        <v>101</v>
      </c>
      <c r="AU92" s="2">
        <v>50</v>
      </c>
      <c r="AV92" s="2" t="s">
        <v>115</v>
      </c>
      <c r="AW92" s="4" t="s">
        <v>101</v>
      </c>
      <c r="AX92" s="2">
        <v>50</v>
      </c>
      <c r="AY92" s="2" t="s">
        <v>116</v>
      </c>
      <c r="AZ92" s="4" t="s">
        <v>101</v>
      </c>
      <c r="BA92" s="2">
        <v>50</v>
      </c>
      <c r="BB92" s="2" t="s">
        <v>117</v>
      </c>
      <c r="BC92" s="4" t="s">
        <v>101</v>
      </c>
      <c r="BD92" s="2">
        <v>50</v>
      </c>
      <c r="BE92" s="2" t="s">
        <v>118</v>
      </c>
      <c r="BF92" s="4" t="s">
        <v>101</v>
      </c>
      <c r="BG92" s="2">
        <v>50</v>
      </c>
      <c r="BH92" s="2" t="s">
        <v>119</v>
      </c>
      <c r="BI92" s="4" t="s">
        <v>101</v>
      </c>
      <c r="BJ92" s="2">
        <v>50</v>
      </c>
      <c r="BK92" s="2" t="s">
        <v>120</v>
      </c>
      <c r="BL92" s="4" t="s">
        <v>101</v>
      </c>
      <c r="BM92" s="2">
        <v>50</v>
      </c>
      <c r="BN92" s="2" t="s">
        <v>121</v>
      </c>
      <c r="BO92" s="4" t="s">
        <v>101</v>
      </c>
      <c r="BP92" s="2">
        <v>50</v>
      </c>
      <c r="BQ92" s="2" t="s">
        <v>122</v>
      </c>
      <c r="BR92" s="4" t="s">
        <v>101</v>
      </c>
      <c r="BS92" s="2">
        <v>50</v>
      </c>
      <c r="BT92" s="2" t="s">
        <v>123</v>
      </c>
      <c r="BU92" s="4" t="s">
        <v>101</v>
      </c>
      <c r="BV92" s="2">
        <v>50</v>
      </c>
      <c r="BW92" s="2" t="s">
        <v>124</v>
      </c>
      <c r="BX92" s="4" t="s">
        <v>101</v>
      </c>
      <c r="BY92" s="2">
        <v>50</v>
      </c>
      <c r="BZ92" s="2" t="s">
        <v>125</v>
      </c>
      <c r="CA92" s="4" t="s">
        <v>101</v>
      </c>
      <c r="CB92" s="2">
        <v>50</v>
      </c>
      <c r="CC92" s="2" t="s">
        <v>126</v>
      </c>
      <c r="CD92" s="4" t="s">
        <v>101</v>
      </c>
      <c r="CE92" s="2">
        <v>50</v>
      </c>
      <c r="CF92" s="2" t="s">
        <v>127</v>
      </c>
      <c r="CG92" s="4" t="s">
        <v>101</v>
      </c>
      <c r="CH92" s="2">
        <v>50</v>
      </c>
      <c r="CI92" s="2" t="s">
        <v>128</v>
      </c>
      <c r="CJ92" s="4" t="s">
        <v>101</v>
      </c>
      <c r="CK92" s="2">
        <v>50</v>
      </c>
      <c r="CL92" s="2" t="s">
        <v>129</v>
      </c>
      <c r="CM92" s="4" t="s">
        <v>101</v>
      </c>
      <c r="CN92" s="2">
        <v>50</v>
      </c>
      <c r="CO92" s="2" t="s">
        <v>130</v>
      </c>
      <c r="CP92" s="4" t="s">
        <v>101</v>
      </c>
      <c r="CQ92" s="2">
        <v>50</v>
      </c>
    </row>
    <row r="93" spans="1:95" ht="15.95" customHeight="1" x14ac:dyDescent="0.25">
      <c r="A93" s="6" t="s">
        <v>101</v>
      </c>
      <c r="B93" s="6" t="s">
        <v>101</v>
      </c>
      <c r="C93" s="6" t="s">
        <v>101</v>
      </c>
      <c r="D93" s="6" t="s">
        <v>101</v>
      </c>
      <c r="E93" s="6" t="s">
        <v>101</v>
      </c>
      <c r="F93" s="6" t="s">
        <v>101</v>
      </c>
      <c r="G93" s="6" t="s">
        <v>101</v>
      </c>
      <c r="H93" s="6" t="s">
        <v>101</v>
      </c>
      <c r="I93" s="6" t="s">
        <v>101</v>
      </c>
      <c r="J93" s="6" t="s">
        <v>101</v>
      </c>
      <c r="K93" s="6" t="s">
        <v>101</v>
      </c>
      <c r="L93" s="6" t="s">
        <v>101</v>
      </c>
      <c r="M93" s="6" t="s">
        <v>101</v>
      </c>
      <c r="N93" s="6" t="s">
        <v>101</v>
      </c>
      <c r="O93" s="6" t="s">
        <v>101</v>
      </c>
      <c r="P93" s="6" t="s">
        <v>101</v>
      </c>
      <c r="Q93" s="6" t="s">
        <v>101</v>
      </c>
      <c r="R93" s="6" t="s">
        <v>101</v>
      </c>
      <c r="S93" s="6" t="s">
        <v>101</v>
      </c>
      <c r="T93" s="6" t="s">
        <v>101</v>
      </c>
      <c r="U93" s="6" t="s">
        <v>101</v>
      </c>
      <c r="V93" s="6" t="s">
        <v>131</v>
      </c>
      <c r="W93" s="6" t="s">
        <v>132</v>
      </c>
      <c r="X93" s="6">
        <v>99985</v>
      </c>
      <c r="Y93" s="6" t="s">
        <v>101</v>
      </c>
      <c r="Z93" s="6" t="s">
        <v>101</v>
      </c>
      <c r="AA93" s="6">
        <v>0</v>
      </c>
      <c r="AB93" s="6" t="s">
        <v>101</v>
      </c>
      <c r="AC93" s="6" t="s">
        <v>101</v>
      </c>
      <c r="AD93" s="6">
        <v>99940</v>
      </c>
      <c r="AE93" s="6" t="s">
        <v>101</v>
      </c>
      <c r="AF93" s="6" t="s">
        <v>101</v>
      </c>
      <c r="AG93" s="6">
        <v>0</v>
      </c>
      <c r="AH93" s="6" t="s">
        <v>101</v>
      </c>
      <c r="AI93" s="6" t="s">
        <v>101</v>
      </c>
      <c r="AJ93" s="6">
        <v>99888</v>
      </c>
      <c r="AK93" s="6" t="s">
        <v>101</v>
      </c>
      <c r="AL93" s="6" t="s">
        <v>101</v>
      </c>
      <c r="AM93" s="6">
        <v>0</v>
      </c>
      <c r="AN93" s="6" t="s">
        <v>101</v>
      </c>
      <c r="AO93" s="6" t="s">
        <v>101</v>
      </c>
      <c r="AP93" s="6">
        <v>99859</v>
      </c>
      <c r="AQ93" s="6" t="s">
        <v>101</v>
      </c>
      <c r="AR93" s="6" t="s">
        <v>101</v>
      </c>
      <c r="AS93" s="6">
        <v>99990</v>
      </c>
      <c r="AT93" s="6" t="s">
        <v>101</v>
      </c>
      <c r="AU93" s="6" t="s">
        <v>101</v>
      </c>
      <c r="AV93" s="6">
        <v>99838</v>
      </c>
      <c r="AW93" s="6" t="s">
        <v>101</v>
      </c>
      <c r="AX93" s="6" t="s">
        <v>101</v>
      </c>
      <c r="AY93" s="6">
        <v>0</v>
      </c>
      <c r="AZ93" s="6" t="s">
        <v>101</v>
      </c>
      <c r="BA93" s="6" t="s">
        <v>101</v>
      </c>
      <c r="BB93" s="6">
        <v>99745</v>
      </c>
      <c r="BC93" s="6" t="s">
        <v>101</v>
      </c>
      <c r="BD93" s="6" t="s">
        <v>101</v>
      </c>
      <c r="BE93" s="6">
        <v>0</v>
      </c>
      <c r="BF93" s="6" t="s">
        <v>101</v>
      </c>
      <c r="BG93" s="6" t="s">
        <v>101</v>
      </c>
      <c r="BH93" s="6">
        <v>99614</v>
      </c>
      <c r="BI93" s="6" t="s">
        <v>101</v>
      </c>
      <c r="BJ93" s="6" t="s">
        <v>101</v>
      </c>
      <c r="BK93" s="6">
        <v>0</v>
      </c>
      <c r="BL93" s="6" t="s">
        <v>101</v>
      </c>
      <c r="BM93" s="6" t="s">
        <v>101</v>
      </c>
      <c r="BN93" s="6">
        <v>99536</v>
      </c>
      <c r="BO93" s="6" t="s">
        <v>101</v>
      </c>
      <c r="BP93" s="6" t="s">
        <v>101</v>
      </c>
      <c r="BQ93" s="6">
        <v>0</v>
      </c>
      <c r="BR93" s="6" t="s">
        <v>101</v>
      </c>
      <c r="BS93" s="6" t="s">
        <v>101</v>
      </c>
      <c r="BT93" s="6">
        <v>99669</v>
      </c>
      <c r="BU93" s="6" t="s">
        <v>101</v>
      </c>
      <c r="BV93" s="6" t="s">
        <v>101</v>
      </c>
      <c r="BW93" s="6">
        <v>0</v>
      </c>
      <c r="BX93" s="6" t="s">
        <v>101</v>
      </c>
      <c r="BY93" s="6" t="s">
        <v>101</v>
      </c>
      <c r="BZ93" s="6">
        <v>99775</v>
      </c>
      <c r="CA93" s="6" t="s">
        <v>101</v>
      </c>
      <c r="CB93" s="6" t="s">
        <v>101</v>
      </c>
      <c r="CC93" s="6">
        <v>99893</v>
      </c>
      <c r="CD93" s="6" t="s">
        <v>101</v>
      </c>
      <c r="CE93" s="6" t="s">
        <v>101</v>
      </c>
      <c r="CF93" s="6">
        <v>99958</v>
      </c>
      <c r="CG93" s="6" t="s">
        <v>101</v>
      </c>
      <c r="CH93" s="6" t="s">
        <v>101</v>
      </c>
      <c r="CI93" s="6">
        <v>99966</v>
      </c>
      <c r="CJ93" s="6" t="s">
        <v>101</v>
      </c>
      <c r="CK93" s="6" t="s">
        <v>101</v>
      </c>
      <c r="CL93" s="6">
        <v>99977</v>
      </c>
      <c r="CM93" s="6" t="s">
        <v>101</v>
      </c>
      <c r="CN93" s="6" t="s">
        <v>101</v>
      </c>
      <c r="CO93" s="6">
        <v>99984</v>
      </c>
      <c r="CP93" s="6" t="s">
        <v>101</v>
      </c>
      <c r="CQ93" s="6" t="s">
        <v>101</v>
      </c>
    </row>
    <row r="94" spans="1:95" ht="114.95" customHeight="1" x14ac:dyDescent="0.25">
      <c r="A94" s="2" t="s">
        <v>133</v>
      </c>
      <c r="B94" s="2" t="s">
        <v>244</v>
      </c>
      <c r="C94" s="2" t="s">
        <v>242</v>
      </c>
      <c r="D94" s="2" t="s">
        <v>245</v>
      </c>
      <c r="E94" s="2" t="s">
        <v>155</v>
      </c>
      <c r="F94" s="2"/>
      <c r="G94" s="2" t="s">
        <v>238</v>
      </c>
      <c r="H94" s="3">
        <v>50</v>
      </c>
      <c r="I94" s="3">
        <v>130</v>
      </c>
      <c r="J94" s="2" t="s">
        <v>101</v>
      </c>
      <c r="K94" s="2" t="s">
        <v>102</v>
      </c>
      <c r="L94" s="2" t="s">
        <v>103</v>
      </c>
      <c r="M94" s="4" t="s">
        <v>101</v>
      </c>
      <c r="N94" s="2" t="s">
        <v>104</v>
      </c>
      <c r="O94" s="2" t="s">
        <v>101</v>
      </c>
      <c r="P94" s="5">
        <v>45823</v>
      </c>
      <c r="Q94" s="5">
        <v>45930</v>
      </c>
      <c r="R94" s="4" t="s">
        <v>105</v>
      </c>
      <c r="S94" s="2" t="s">
        <v>106</v>
      </c>
      <c r="T94" s="3">
        <f>SUM(IF(Y94="", 0, Y94 * Z94 * 1),IF(AB94="", 0, AB94 * AC94 * 1),IF(AE94="", 0, AE94 * AF94 * 1),IF(AH94="", 0, AH94 * AI94 * 1),IF(AK94="", 0, AK94 * AL94 * 1),IF(AN94="", 0, AN94 * AO94 * 1),IF(AQ94="", 0, AQ94 * AR94 * 1),IF(AT94="", 0, AT94 * AU94 * 1),IF(AW94="", 0, AW94 * AX94 * 1),IF(AZ94="", 0, AZ94 * BA94 * 1),IF(BC94="", 0, BC94 * BD94 * 1),IF(BF94="", 0, BF94 * BG94 * 1),IF(BI94="", 0, BI94 * BJ94 * 1),IF(BL94="", 0, BL94 * BM94 * 1),IF(BO94="", 0, BO94 * BP94 * 1),IF(BR94="", 0, BR94 * BS94 * 1),IF(BU94="", 0, BU94 * BV94 * 1),IF(BX94="", 0, BX94 * BY94 * 1),IF(CA94="", 0, CA94 * CB94 * 1),IF(CD94="", 0, CD94 * CE94 * 1),IF(CG94="", 0, CG94 * CH94 * 1),IF(CJ94="", 0, CJ94 * CK94 * 1),IF(CM94="", 0, CM94 * CN94 * 1),IF(CP94="", 0, CP94 * CQ94 * 1))</f>
        <v>0</v>
      </c>
      <c r="U94" s="2">
        <f>SUM(IF(Y94="",0,Y94*1),IF(AB94="",0,AB94*1),IF(AE94="",0,AE94*1),IF(AH94="",0,AH94*1),IF(AK94="",0,AK94*1),IF(AN94="",0,AN94*1),IF(AQ94="",0,AQ94*1),IF(AT94="",0,AT94*1),IF(AW94="",0,AW94*1),IF(AZ94="",0,AZ94*1),IF(BC94="",0,BC94*1),IF(BF94="",0,BF94*1),IF(BI94="",0,BI94*1),IF(BL94="",0,BL94*1),IF(BO94="",0,BO94*1),IF(BR94="",0,BR94*1),IF(BU94="",0,BU94*1),IF(BX94="",0,BX94*1),IF(CA94="",0,CA94*1),IF(CD94="",0,CD94*1),IF(CG94="",0,CG94*1),IF(CJ94="",0,CJ94*1),IF(CM94="",0,CM94*1),IF(CP94="",0,CP94*1))</f>
        <v>0</v>
      </c>
      <c r="V94" s="2" t="s">
        <v>101</v>
      </c>
      <c r="W94" s="2" t="s">
        <v>101</v>
      </c>
      <c r="X94" s="2" t="s">
        <v>107</v>
      </c>
      <c r="Y94" s="4" t="s">
        <v>101</v>
      </c>
      <c r="Z94" s="2">
        <v>50</v>
      </c>
      <c r="AA94" s="2" t="s">
        <v>108</v>
      </c>
      <c r="AB94" s="4" t="s">
        <v>101</v>
      </c>
      <c r="AC94" s="2">
        <v>50</v>
      </c>
      <c r="AD94" s="2" t="s">
        <v>109</v>
      </c>
      <c r="AE94" s="4" t="s">
        <v>101</v>
      </c>
      <c r="AF94" s="2">
        <v>50</v>
      </c>
      <c r="AG94" s="2" t="s">
        <v>110</v>
      </c>
      <c r="AH94" s="4" t="s">
        <v>101</v>
      </c>
      <c r="AI94" s="2">
        <v>50</v>
      </c>
      <c r="AJ94" s="2" t="s">
        <v>111</v>
      </c>
      <c r="AK94" s="4" t="s">
        <v>101</v>
      </c>
      <c r="AL94" s="2">
        <v>50</v>
      </c>
      <c r="AM94" s="2" t="s">
        <v>112</v>
      </c>
      <c r="AN94" s="4" t="s">
        <v>101</v>
      </c>
      <c r="AO94" s="2">
        <v>50</v>
      </c>
      <c r="AP94" s="2" t="s">
        <v>113</v>
      </c>
      <c r="AQ94" s="4" t="s">
        <v>101</v>
      </c>
      <c r="AR94" s="2">
        <v>50</v>
      </c>
      <c r="AS94" s="2" t="s">
        <v>114</v>
      </c>
      <c r="AT94" s="4" t="s">
        <v>101</v>
      </c>
      <c r="AU94" s="2">
        <v>50</v>
      </c>
      <c r="AV94" s="2" t="s">
        <v>115</v>
      </c>
      <c r="AW94" s="4" t="s">
        <v>101</v>
      </c>
      <c r="AX94" s="2">
        <v>50</v>
      </c>
      <c r="AY94" s="2" t="s">
        <v>116</v>
      </c>
      <c r="AZ94" s="4" t="s">
        <v>101</v>
      </c>
      <c r="BA94" s="2">
        <v>50</v>
      </c>
      <c r="BB94" s="2" t="s">
        <v>117</v>
      </c>
      <c r="BC94" s="4" t="s">
        <v>101</v>
      </c>
      <c r="BD94" s="2">
        <v>50</v>
      </c>
      <c r="BE94" s="2" t="s">
        <v>118</v>
      </c>
      <c r="BF94" s="4" t="s">
        <v>101</v>
      </c>
      <c r="BG94" s="2">
        <v>50</v>
      </c>
      <c r="BH94" s="2" t="s">
        <v>119</v>
      </c>
      <c r="BI94" s="4" t="s">
        <v>101</v>
      </c>
      <c r="BJ94" s="2">
        <v>50</v>
      </c>
      <c r="BK94" s="2" t="s">
        <v>120</v>
      </c>
      <c r="BL94" s="4" t="s">
        <v>101</v>
      </c>
      <c r="BM94" s="2">
        <v>50</v>
      </c>
      <c r="BN94" s="2" t="s">
        <v>121</v>
      </c>
      <c r="BO94" s="4" t="s">
        <v>101</v>
      </c>
      <c r="BP94" s="2">
        <v>50</v>
      </c>
      <c r="BQ94" s="2" t="s">
        <v>122</v>
      </c>
      <c r="BR94" s="4" t="s">
        <v>101</v>
      </c>
      <c r="BS94" s="2">
        <v>50</v>
      </c>
      <c r="BT94" s="2" t="s">
        <v>123</v>
      </c>
      <c r="BU94" s="4" t="s">
        <v>101</v>
      </c>
      <c r="BV94" s="2">
        <v>50</v>
      </c>
      <c r="BW94" s="2" t="s">
        <v>124</v>
      </c>
      <c r="BX94" s="4" t="s">
        <v>101</v>
      </c>
      <c r="BY94" s="2">
        <v>50</v>
      </c>
      <c r="BZ94" s="2" t="s">
        <v>125</v>
      </c>
      <c r="CA94" s="4" t="s">
        <v>101</v>
      </c>
      <c r="CB94" s="2">
        <v>50</v>
      </c>
      <c r="CC94" s="2" t="s">
        <v>126</v>
      </c>
      <c r="CD94" s="4" t="s">
        <v>101</v>
      </c>
      <c r="CE94" s="2">
        <v>50</v>
      </c>
      <c r="CF94" s="2" t="s">
        <v>127</v>
      </c>
      <c r="CG94" s="4" t="s">
        <v>101</v>
      </c>
      <c r="CH94" s="2">
        <v>50</v>
      </c>
      <c r="CI94" s="2" t="s">
        <v>128</v>
      </c>
      <c r="CJ94" s="4" t="s">
        <v>101</v>
      </c>
      <c r="CK94" s="2">
        <v>50</v>
      </c>
      <c r="CL94" s="2" t="s">
        <v>129</v>
      </c>
      <c r="CM94" s="4" t="s">
        <v>101</v>
      </c>
      <c r="CN94" s="2">
        <v>50</v>
      </c>
      <c r="CO94" s="2" t="s">
        <v>130</v>
      </c>
      <c r="CP94" s="4" t="s">
        <v>101</v>
      </c>
      <c r="CQ94" s="2">
        <v>50</v>
      </c>
    </row>
    <row r="95" spans="1:95" ht="15.95" customHeight="1" x14ac:dyDescent="0.25">
      <c r="A95" s="6" t="s">
        <v>101</v>
      </c>
      <c r="B95" s="6" t="s">
        <v>101</v>
      </c>
      <c r="C95" s="6" t="s">
        <v>101</v>
      </c>
      <c r="D95" s="6" t="s">
        <v>101</v>
      </c>
      <c r="E95" s="6" t="s">
        <v>101</v>
      </c>
      <c r="F95" s="6" t="s">
        <v>101</v>
      </c>
      <c r="G95" s="6" t="s">
        <v>101</v>
      </c>
      <c r="H95" s="6" t="s">
        <v>101</v>
      </c>
      <c r="I95" s="6" t="s">
        <v>101</v>
      </c>
      <c r="J95" s="6" t="s">
        <v>101</v>
      </c>
      <c r="K95" s="6" t="s">
        <v>101</v>
      </c>
      <c r="L95" s="6" t="s">
        <v>101</v>
      </c>
      <c r="M95" s="6" t="s">
        <v>101</v>
      </c>
      <c r="N95" s="6" t="s">
        <v>101</v>
      </c>
      <c r="O95" s="6" t="s">
        <v>101</v>
      </c>
      <c r="P95" s="6" t="s">
        <v>101</v>
      </c>
      <c r="Q95" s="6" t="s">
        <v>101</v>
      </c>
      <c r="R95" s="6" t="s">
        <v>101</v>
      </c>
      <c r="S95" s="6" t="s">
        <v>101</v>
      </c>
      <c r="T95" s="6" t="s">
        <v>101</v>
      </c>
      <c r="U95" s="6" t="s">
        <v>101</v>
      </c>
      <c r="V95" s="6" t="s">
        <v>131</v>
      </c>
      <c r="W95" s="6" t="s">
        <v>132</v>
      </c>
      <c r="X95" s="6">
        <v>99994</v>
      </c>
      <c r="Y95" s="6" t="s">
        <v>101</v>
      </c>
      <c r="Z95" s="6" t="s">
        <v>101</v>
      </c>
      <c r="AA95" s="6">
        <v>0</v>
      </c>
      <c r="AB95" s="6" t="s">
        <v>101</v>
      </c>
      <c r="AC95" s="6" t="s">
        <v>101</v>
      </c>
      <c r="AD95" s="6">
        <v>99979</v>
      </c>
      <c r="AE95" s="6" t="s">
        <v>101</v>
      </c>
      <c r="AF95" s="6" t="s">
        <v>101</v>
      </c>
      <c r="AG95" s="6">
        <v>0</v>
      </c>
      <c r="AH95" s="6" t="s">
        <v>101</v>
      </c>
      <c r="AI95" s="6" t="s">
        <v>101</v>
      </c>
      <c r="AJ95" s="6">
        <v>99963</v>
      </c>
      <c r="AK95" s="6" t="s">
        <v>101</v>
      </c>
      <c r="AL95" s="6" t="s">
        <v>101</v>
      </c>
      <c r="AM95" s="6">
        <v>0</v>
      </c>
      <c r="AN95" s="6" t="s">
        <v>101</v>
      </c>
      <c r="AO95" s="6" t="s">
        <v>101</v>
      </c>
      <c r="AP95" s="6">
        <v>99952</v>
      </c>
      <c r="AQ95" s="6" t="s">
        <v>101</v>
      </c>
      <c r="AR95" s="6" t="s">
        <v>101</v>
      </c>
      <c r="AS95" s="6">
        <v>99996</v>
      </c>
      <c r="AT95" s="6" t="s">
        <v>101</v>
      </c>
      <c r="AU95" s="6" t="s">
        <v>101</v>
      </c>
      <c r="AV95" s="6">
        <v>99943</v>
      </c>
      <c r="AW95" s="6" t="s">
        <v>101</v>
      </c>
      <c r="AX95" s="6" t="s">
        <v>101</v>
      </c>
      <c r="AY95" s="6">
        <v>0</v>
      </c>
      <c r="AZ95" s="6" t="s">
        <v>101</v>
      </c>
      <c r="BA95" s="6" t="s">
        <v>101</v>
      </c>
      <c r="BB95" s="6">
        <v>99871</v>
      </c>
      <c r="BC95" s="6" t="s">
        <v>101</v>
      </c>
      <c r="BD95" s="6" t="s">
        <v>101</v>
      </c>
      <c r="BE95" s="6">
        <v>0</v>
      </c>
      <c r="BF95" s="6" t="s">
        <v>101</v>
      </c>
      <c r="BG95" s="6" t="s">
        <v>101</v>
      </c>
      <c r="BH95" s="6">
        <v>99819</v>
      </c>
      <c r="BI95" s="6" t="s">
        <v>101</v>
      </c>
      <c r="BJ95" s="6" t="s">
        <v>101</v>
      </c>
      <c r="BK95" s="6">
        <v>0</v>
      </c>
      <c r="BL95" s="6" t="s">
        <v>101</v>
      </c>
      <c r="BM95" s="6" t="s">
        <v>101</v>
      </c>
      <c r="BN95" s="6">
        <v>99787</v>
      </c>
      <c r="BO95" s="6" t="s">
        <v>101</v>
      </c>
      <c r="BP95" s="6" t="s">
        <v>101</v>
      </c>
      <c r="BQ95" s="6">
        <v>0</v>
      </c>
      <c r="BR95" s="6" t="s">
        <v>101</v>
      </c>
      <c r="BS95" s="6" t="s">
        <v>101</v>
      </c>
      <c r="BT95" s="6">
        <v>99846</v>
      </c>
      <c r="BU95" s="6" t="s">
        <v>101</v>
      </c>
      <c r="BV95" s="6" t="s">
        <v>101</v>
      </c>
      <c r="BW95" s="6">
        <v>0</v>
      </c>
      <c r="BX95" s="6" t="s">
        <v>101</v>
      </c>
      <c r="BY95" s="6" t="s">
        <v>101</v>
      </c>
      <c r="BZ95" s="6">
        <v>99904</v>
      </c>
      <c r="CA95" s="6" t="s">
        <v>101</v>
      </c>
      <c r="CB95" s="6" t="s">
        <v>101</v>
      </c>
      <c r="CC95" s="6">
        <v>99959</v>
      </c>
      <c r="CD95" s="6" t="s">
        <v>101</v>
      </c>
      <c r="CE95" s="6" t="s">
        <v>101</v>
      </c>
      <c r="CF95" s="6">
        <v>99983</v>
      </c>
      <c r="CG95" s="6" t="s">
        <v>101</v>
      </c>
      <c r="CH95" s="6" t="s">
        <v>101</v>
      </c>
      <c r="CI95" s="6">
        <v>99986</v>
      </c>
      <c r="CJ95" s="6" t="s">
        <v>101</v>
      </c>
      <c r="CK95" s="6" t="s">
        <v>101</v>
      </c>
      <c r="CL95" s="6">
        <v>99990</v>
      </c>
      <c r="CM95" s="6" t="s">
        <v>101</v>
      </c>
      <c r="CN95" s="6" t="s">
        <v>101</v>
      </c>
      <c r="CO95" s="6">
        <v>99992</v>
      </c>
      <c r="CP95" s="6" t="s">
        <v>101</v>
      </c>
      <c r="CQ95" s="6" t="s">
        <v>101</v>
      </c>
    </row>
    <row r="96" spans="1:95" ht="114.95" customHeight="1" x14ac:dyDescent="0.25">
      <c r="A96" s="2" t="s">
        <v>133</v>
      </c>
      <c r="B96" s="2" t="s">
        <v>246</v>
      </c>
      <c r="C96" s="2" t="s">
        <v>242</v>
      </c>
      <c r="D96" s="2" t="s">
        <v>247</v>
      </c>
      <c r="E96" s="2" t="s">
        <v>155</v>
      </c>
      <c r="F96" s="2"/>
      <c r="G96" s="2" t="s">
        <v>238</v>
      </c>
      <c r="H96" s="3">
        <v>50</v>
      </c>
      <c r="I96" s="3">
        <v>130</v>
      </c>
      <c r="J96" s="2" t="s">
        <v>101</v>
      </c>
      <c r="K96" s="2" t="s">
        <v>102</v>
      </c>
      <c r="L96" s="2" t="s">
        <v>103</v>
      </c>
      <c r="M96" s="4" t="s">
        <v>101</v>
      </c>
      <c r="N96" s="2" t="s">
        <v>104</v>
      </c>
      <c r="O96" s="2" t="s">
        <v>101</v>
      </c>
      <c r="P96" s="5">
        <v>45823</v>
      </c>
      <c r="Q96" s="5">
        <v>45930</v>
      </c>
      <c r="R96" s="4" t="s">
        <v>105</v>
      </c>
      <c r="S96" s="2" t="s">
        <v>106</v>
      </c>
      <c r="T96" s="3">
        <f>SUM(IF(Y96="", 0, Y96 * Z96 * 1),IF(AB96="", 0, AB96 * AC96 * 1),IF(AE96="", 0, AE96 * AF96 * 1),IF(AH96="", 0, AH96 * AI96 * 1),IF(AK96="", 0, AK96 * AL96 * 1),IF(AN96="", 0, AN96 * AO96 * 1),IF(AQ96="", 0, AQ96 * AR96 * 1),IF(AT96="", 0, AT96 * AU96 * 1),IF(AW96="", 0, AW96 * AX96 * 1),IF(AZ96="", 0, AZ96 * BA96 * 1),IF(BC96="", 0, BC96 * BD96 * 1),IF(BF96="", 0, BF96 * BG96 * 1),IF(BI96="", 0, BI96 * BJ96 * 1),IF(BL96="", 0, BL96 * BM96 * 1),IF(BO96="", 0, BO96 * BP96 * 1),IF(BR96="", 0, BR96 * BS96 * 1),IF(BU96="", 0, BU96 * BV96 * 1),IF(BX96="", 0, BX96 * BY96 * 1),IF(CA96="", 0, CA96 * CB96 * 1),IF(CD96="", 0, CD96 * CE96 * 1),IF(CG96="", 0, CG96 * CH96 * 1),IF(CJ96="", 0, CJ96 * CK96 * 1),IF(CM96="", 0, CM96 * CN96 * 1),IF(CP96="", 0, CP96 * CQ96 * 1))</f>
        <v>0</v>
      </c>
      <c r="U96" s="2">
        <f>SUM(IF(Y96="",0,Y96*1),IF(AB96="",0,AB96*1),IF(AE96="",0,AE96*1),IF(AH96="",0,AH96*1),IF(AK96="",0,AK96*1),IF(AN96="",0,AN96*1),IF(AQ96="",0,AQ96*1),IF(AT96="",0,AT96*1),IF(AW96="",0,AW96*1),IF(AZ96="",0,AZ96*1),IF(BC96="",0,BC96*1),IF(BF96="",0,BF96*1),IF(BI96="",0,BI96*1),IF(BL96="",0,BL96*1),IF(BO96="",0,BO96*1),IF(BR96="",0,BR96*1),IF(BU96="",0,BU96*1),IF(BX96="",0,BX96*1),IF(CA96="",0,CA96*1),IF(CD96="",0,CD96*1),IF(CG96="",0,CG96*1),IF(CJ96="",0,CJ96*1),IF(CM96="",0,CM96*1),IF(CP96="",0,CP96*1))</f>
        <v>0</v>
      </c>
      <c r="V96" s="2" t="s">
        <v>101</v>
      </c>
      <c r="W96" s="2" t="s">
        <v>101</v>
      </c>
      <c r="X96" s="2" t="s">
        <v>107</v>
      </c>
      <c r="Y96" s="4" t="s">
        <v>101</v>
      </c>
      <c r="Z96" s="2">
        <v>50</v>
      </c>
      <c r="AA96" s="2" t="s">
        <v>108</v>
      </c>
      <c r="AB96" s="4" t="s">
        <v>101</v>
      </c>
      <c r="AC96" s="2">
        <v>50</v>
      </c>
      <c r="AD96" s="2" t="s">
        <v>109</v>
      </c>
      <c r="AE96" s="4" t="s">
        <v>101</v>
      </c>
      <c r="AF96" s="2">
        <v>50</v>
      </c>
      <c r="AG96" s="2" t="s">
        <v>110</v>
      </c>
      <c r="AH96" s="4" t="s">
        <v>101</v>
      </c>
      <c r="AI96" s="2">
        <v>50</v>
      </c>
      <c r="AJ96" s="2" t="s">
        <v>111</v>
      </c>
      <c r="AK96" s="4" t="s">
        <v>101</v>
      </c>
      <c r="AL96" s="2">
        <v>50</v>
      </c>
      <c r="AM96" s="2" t="s">
        <v>112</v>
      </c>
      <c r="AN96" s="4" t="s">
        <v>101</v>
      </c>
      <c r="AO96" s="2">
        <v>50</v>
      </c>
      <c r="AP96" s="2" t="s">
        <v>113</v>
      </c>
      <c r="AQ96" s="4" t="s">
        <v>101</v>
      </c>
      <c r="AR96" s="2">
        <v>50</v>
      </c>
      <c r="AS96" s="2" t="s">
        <v>114</v>
      </c>
      <c r="AT96" s="4" t="s">
        <v>101</v>
      </c>
      <c r="AU96" s="2">
        <v>50</v>
      </c>
      <c r="AV96" s="2" t="s">
        <v>115</v>
      </c>
      <c r="AW96" s="4" t="s">
        <v>101</v>
      </c>
      <c r="AX96" s="2">
        <v>50</v>
      </c>
      <c r="AY96" s="2" t="s">
        <v>116</v>
      </c>
      <c r="AZ96" s="4" t="s">
        <v>101</v>
      </c>
      <c r="BA96" s="2">
        <v>50</v>
      </c>
      <c r="BB96" s="2" t="s">
        <v>117</v>
      </c>
      <c r="BC96" s="4" t="s">
        <v>101</v>
      </c>
      <c r="BD96" s="2">
        <v>50</v>
      </c>
      <c r="BE96" s="2" t="s">
        <v>118</v>
      </c>
      <c r="BF96" s="4" t="s">
        <v>101</v>
      </c>
      <c r="BG96" s="2">
        <v>50</v>
      </c>
      <c r="BH96" s="2" t="s">
        <v>119</v>
      </c>
      <c r="BI96" s="4" t="s">
        <v>101</v>
      </c>
      <c r="BJ96" s="2">
        <v>50</v>
      </c>
      <c r="BK96" s="2" t="s">
        <v>120</v>
      </c>
      <c r="BL96" s="4" t="s">
        <v>101</v>
      </c>
      <c r="BM96" s="2">
        <v>50</v>
      </c>
      <c r="BN96" s="2" t="s">
        <v>121</v>
      </c>
      <c r="BO96" s="4" t="s">
        <v>101</v>
      </c>
      <c r="BP96" s="2">
        <v>50</v>
      </c>
      <c r="BQ96" s="2" t="s">
        <v>122</v>
      </c>
      <c r="BR96" s="4" t="s">
        <v>101</v>
      </c>
      <c r="BS96" s="2">
        <v>50</v>
      </c>
      <c r="BT96" s="2" t="s">
        <v>123</v>
      </c>
      <c r="BU96" s="4" t="s">
        <v>101</v>
      </c>
      <c r="BV96" s="2">
        <v>50</v>
      </c>
      <c r="BW96" s="2" t="s">
        <v>124</v>
      </c>
      <c r="BX96" s="4" t="s">
        <v>101</v>
      </c>
      <c r="BY96" s="2">
        <v>50</v>
      </c>
      <c r="BZ96" s="2" t="s">
        <v>125</v>
      </c>
      <c r="CA96" s="4" t="s">
        <v>101</v>
      </c>
      <c r="CB96" s="2">
        <v>50</v>
      </c>
      <c r="CC96" s="2" t="s">
        <v>126</v>
      </c>
      <c r="CD96" s="4" t="s">
        <v>101</v>
      </c>
      <c r="CE96" s="2">
        <v>50</v>
      </c>
      <c r="CF96" s="2" t="s">
        <v>127</v>
      </c>
      <c r="CG96" s="4" t="s">
        <v>101</v>
      </c>
      <c r="CH96" s="2">
        <v>50</v>
      </c>
      <c r="CI96" s="2" t="s">
        <v>128</v>
      </c>
      <c r="CJ96" s="4" t="s">
        <v>101</v>
      </c>
      <c r="CK96" s="2">
        <v>50</v>
      </c>
      <c r="CL96" s="2" t="s">
        <v>129</v>
      </c>
      <c r="CM96" s="4" t="s">
        <v>101</v>
      </c>
      <c r="CN96" s="2">
        <v>50</v>
      </c>
      <c r="CO96" s="2" t="s">
        <v>130</v>
      </c>
      <c r="CP96" s="4" t="s">
        <v>101</v>
      </c>
      <c r="CQ96" s="2">
        <v>50</v>
      </c>
    </row>
    <row r="97" spans="1:95" ht="15.95" customHeight="1" x14ac:dyDescent="0.25">
      <c r="A97" s="6" t="s">
        <v>101</v>
      </c>
      <c r="B97" s="6" t="s">
        <v>101</v>
      </c>
      <c r="C97" s="6" t="s">
        <v>101</v>
      </c>
      <c r="D97" s="6" t="s">
        <v>101</v>
      </c>
      <c r="E97" s="6" t="s">
        <v>101</v>
      </c>
      <c r="F97" s="6" t="s">
        <v>101</v>
      </c>
      <c r="G97" s="6" t="s">
        <v>101</v>
      </c>
      <c r="H97" s="6" t="s">
        <v>101</v>
      </c>
      <c r="I97" s="6" t="s">
        <v>101</v>
      </c>
      <c r="J97" s="6" t="s">
        <v>101</v>
      </c>
      <c r="K97" s="6" t="s">
        <v>101</v>
      </c>
      <c r="L97" s="6" t="s">
        <v>101</v>
      </c>
      <c r="M97" s="6" t="s">
        <v>101</v>
      </c>
      <c r="N97" s="6" t="s">
        <v>101</v>
      </c>
      <c r="O97" s="6" t="s">
        <v>101</v>
      </c>
      <c r="P97" s="6" t="s">
        <v>101</v>
      </c>
      <c r="Q97" s="6" t="s">
        <v>101</v>
      </c>
      <c r="R97" s="6" t="s">
        <v>101</v>
      </c>
      <c r="S97" s="6" t="s">
        <v>101</v>
      </c>
      <c r="T97" s="6" t="s">
        <v>101</v>
      </c>
      <c r="U97" s="6" t="s">
        <v>101</v>
      </c>
      <c r="V97" s="6" t="s">
        <v>131</v>
      </c>
      <c r="W97" s="6" t="s">
        <v>132</v>
      </c>
      <c r="X97" s="6">
        <v>99995</v>
      </c>
      <c r="Y97" s="6" t="s">
        <v>101</v>
      </c>
      <c r="Z97" s="6" t="s">
        <v>101</v>
      </c>
      <c r="AA97" s="6">
        <v>0</v>
      </c>
      <c r="AB97" s="6" t="s">
        <v>101</v>
      </c>
      <c r="AC97" s="6" t="s">
        <v>101</v>
      </c>
      <c r="AD97" s="6">
        <v>99989</v>
      </c>
      <c r="AE97" s="6" t="s">
        <v>101</v>
      </c>
      <c r="AF97" s="6" t="s">
        <v>101</v>
      </c>
      <c r="AG97" s="6">
        <v>0</v>
      </c>
      <c r="AH97" s="6" t="s">
        <v>101</v>
      </c>
      <c r="AI97" s="6" t="s">
        <v>101</v>
      </c>
      <c r="AJ97" s="6">
        <v>99978</v>
      </c>
      <c r="AK97" s="6" t="s">
        <v>101</v>
      </c>
      <c r="AL97" s="6" t="s">
        <v>101</v>
      </c>
      <c r="AM97" s="6">
        <v>0</v>
      </c>
      <c r="AN97" s="6" t="s">
        <v>101</v>
      </c>
      <c r="AO97" s="6" t="s">
        <v>101</v>
      </c>
      <c r="AP97" s="6">
        <v>99975</v>
      </c>
      <c r="AQ97" s="6" t="s">
        <v>101</v>
      </c>
      <c r="AR97" s="6" t="s">
        <v>101</v>
      </c>
      <c r="AS97" s="6">
        <v>99999</v>
      </c>
      <c r="AT97" s="6" t="s">
        <v>101</v>
      </c>
      <c r="AU97" s="6" t="s">
        <v>101</v>
      </c>
      <c r="AV97" s="6">
        <v>99968</v>
      </c>
      <c r="AW97" s="6" t="s">
        <v>101</v>
      </c>
      <c r="AX97" s="6" t="s">
        <v>101</v>
      </c>
      <c r="AY97" s="6">
        <v>0</v>
      </c>
      <c r="AZ97" s="6" t="s">
        <v>101</v>
      </c>
      <c r="BA97" s="6" t="s">
        <v>101</v>
      </c>
      <c r="BB97" s="6">
        <v>99951</v>
      </c>
      <c r="BC97" s="6" t="s">
        <v>101</v>
      </c>
      <c r="BD97" s="6" t="s">
        <v>101</v>
      </c>
      <c r="BE97" s="6">
        <v>0</v>
      </c>
      <c r="BF97" s="6" t="s">
        <v>101</v>
      </c>
      <c r="BG97" s="6" t="s">
        <v>101</v>
      </c>
      <c r="BH97" s="6">
        <v>99927</v>
      </c>
      <c r="BI97" s="6" t="s">
        <v>101</v>
      </c>
      <c r="BJ97" s="6" t="s">
        <v>101</v>
      </c>
      <c r="BK97" s="6">
        <v>0</v>
      </c>
      <c r="BL97" s="6" t="s">
        <v>101</v>
      </c>
      <c r="BM97" s="6" t="s">
        <v>101</v>
      </c>
      <c r="BN97" s="6">
        <v>99906</v>
      </c>
      <c r="BO97" s="6" t="s">
        <v>101</v>
      </c>
      <c r="BP97" s="6" t="s">
        <v>101</v>
      </c>
      <c r="BQ97" s="6">
        <v>0</v>
      </c>
      <c r="BR97" s="6" t="s">
        <v>101</v>
      </c>
      <c r="BS97" s="6" t="s">
        <v>101</v>
      </c>
      <c r="BT97" s="6">
        <v>99924</v>
      </c>
      <c r="BU97" s="6" t="s">
        <v>101</v>
      </c>
      <c r="BV97" s="6" t="s">
        <v>101</v>
      </c>
      <c r="BW97" s="6">
        <v>0</v>
      </c>
      <c r="BX97" s="6" t="s">
        <v>101</v>
      </c>
      <c r="BY97" s="6" t="s">
        <v>101</v>
      </c>
      <c r="BZ97" s="6">
        <v>99955</v>
      </c>
      <c r="CA97" s="6" t="s">
        <v>101</v>
      </c>
      <c r="CB97" s="6" t="s">
        <v>101</v>
      </c>
      <c r="CC97" s="6">
        <v>99977</v>
      </c>
      <c r="CD97" s="6" t="s">
        <v>101</v>
      </c>
      <c r="CE97" s="6" t="s">
        <v>101</v>
      </c>
      <c r="CF97" s="6">
        <v>99990</v>
      </c>
      <c r="CG97" s="6" t="s">
        <v>101</v>
      </c>
      <c r="CH97" s="6" t="s">
        <v>101</v>
      </c>
      <c r="CI97" s="6">
        <v>99992</v>
      </c>
      <c r="CJ97" s="6" t="s">
        <v>101</v>
      </c>
      <c r="CK97" s="6" t="s">
        <v>101</v>
      </c>
      <c r="CL97" s="6">
        <v>99994</v>
      </c>
      <c r="CM97" s="6" t="s">
        <v>101</v>
      </c>
      <c r="CN97" s="6" t="s">
        <v>101</v>
      </c>
      <c r="CO97" s="6">
        <v>99996</v>
      </c>
      <c r="CP97" s="6" t="s">
        <v>101</v>
      </c>
      <c r="CQ97" s="6" t="s">
        <v>101</v>
      </c>
    </row>
    <row r="98" spans="1:95" ht="114.95" customHeight="1" x14ac:dyDescent="0.25">
      <c r="A98" s="2" t="s">
        <v>133</v>
      </c>
      <c r="B98" s="2" t="s">
        <v>248</v>
      </c>
      <c r="C98" s="2" t="s">
        <v>249</v>
      </c>
      <c r="D98" s="2" t="s">
        <v>250</v>
      </c>
      <c r="E98" s="2" t="s">
        <v>155</v>
      </c>
      <c r="F98" s="2"/>
      <c r="G98" s="2" t="s">
        <v>238</v>
      </c>
      <c r="H98" s="3">
        <v>50</v>
      </c>
      <c r="I98" s="3">
        <v>130</v>
      </c>
      <c r="J98" s="2" t="s">
        <v>101</v>
      </c>
      <c r="K98" s="2" t="s">
        <v>102</v>
      </c>
      <c r="L98" s="2" t="s">
        <v>103</v>
      </c>
      <c r="M98" s="4" t="s">
        <v>101</v>
      </c>
      <c r="N98" s="2" t="s">
        <v>104</v>
      </c>
      <c r="O98" s="2" t="s">
        <v>101</v>
      </c>
      <c r="P98" s="5">
        <v>45823</v>
      </c>
      <c r="Q98" s="5">
        <v>45930</v>
      </c>
      <c r="R98" s="4" t="s">
        <v>105</v>
      </c>
      <c r="S98" s="2" t="s">
        <v>106</v>
      </c>
      <c r="T98" s="3">
        <f>SUM(IF(Y98="", 0, Y98 * Z98 * 1),IF(AB98="", 0, AB98 * AC98 * 1),IF(AE98="", 0, AE98 * AF98 * 1),IF(AH98="", 0, AH98 * AI98 * 1),IF(AK98="", 0, AK98 * AL98 * 1),IF(AN98="", 0, AN98 * AO98 * 1),IF(AQ98="", 0, AQ98 * AR98 * 1),IF(AT98="", 0, AT98 * AU98 * 1),IF(AW98="", 0, AW98 * AX98 * 1),IF(AZ98="", 0, AZ98 * BA98 * 1),IF(BC98="", 0, BC98 * BD98 * 1),IF(BF98="", 0, BF98 * BG98 * 1),IF(BI98="", 0, BI98 * BJ98 * 1),IF(BL98="", 0, BL98 * BM98 * 1),IF(BO98="", 0, BO98 * BP98 * 1),IF(BR98="", 0, BR98 * BS98 * 1),IF(BU98="", 0, BU98 * BV98 * 1),IF(BX98="", 0, BX98 * BY98 * 1),IF(CA98="", 0, CA98 * CB98 * 1),IF(CD98="", 0, CD98 * CE98 * 1),IF(CG98="", 0, CG98 * CH98 * 1),IF(CJ98="", 0, CJ98 * CK98 * 1),IF(CM98="", 0, CM98 * CN98 * 1),IF(CP98="", 0, CP98 * CQ98 * 1))</f>
        <v>0</v>
      </c>
      <c r="U98" s="2">
        <f>SUM(IF(Y98="",0,Y98*1),IF(AB98="",0,AB98*1),IF(AE98="",0,AE98*1),IF(AH98="",0,AH98*1),IF(AK98="",0,AK98*1),IF(AN98="",0,AN98*1),IF(AQ98="",0,AQ98*1),IF(AT98="",0,AT98*1),IF(AW98="",0,AW98*1),IF(AZ98="",0,AZ98*1),IF(BC98="",0,BC98*1),IF(BF98="",0,BF98*1),IF(BI98="",0,BI98*1),IF(BL98="",0,BL98*1),IF(BO98="",0,BO98*1),IF(BR98="",0,BR98*1),IF(BU98="",0,BU98*1),IF(BX98="",0,BX98*1),IF(CA98="",0,CA98*1),IF(CD98="",0,CD98*1),IF(CG98="",0,CG98*1),IF(CJ98="",0,CJ98*1),IF(CM98="",0,CM98*1),IF(CP98="",0,CP98*1))</f>
        <v>0</v>
      </c>
      <c r="V98" s="2" t="s">
        <v>101</v>
      </c>
      <c r="W98" s="2" t="s">
        <v>101</v>
      </c>
      <c r="X98" s="2" t="s">
        <v>107</v>
      </c>
      <c r="Y98" s="4" t="s">
        <v>101</v>
      </c>
      <c r="Z98" s="2">
        <v>50</v>
      </c>
      <c r="AA98" s="2" t="s">
        <v>108</v>
      </c>
      <c r="AB98" s="4" t="s">
        <v>101</v>
      </c>
      <c r="AC98" s="2">
        <v>50</v>
      </c>
      <c r="AD98" s="2" t="s">
        <v>109</v>
      </c>
      <c r="AE98" s="4" t="s">
        <v>101</v>
      </c>
      <c r="AF98" s="2">
        <v>50</v>
      </c>
      <c r="AG98" s="2" t="s">
        <v>110</v>
      </c>
      <c r="AH98" s="4" t="s">
        <v>101</v>
      </c>
      <c r="AI98" s="2">
        <v>50</v>
      </c>
      <c r="AJ98" s="2" t="s">
        <v>111</v>
      </c>
      <c r="AK98" s="4" t="s">
        <v>101</v>
      </c>
      <c r="AL98" s="2">
        <v>50</v>
      </c>
      <c r="AM98" s="2" t="s">
        <v>112</v>
      </c>
      <c r="AN98" s="4" t="s">
        <v>101</v>
      </c>
      <c r="AO98" s="2">
        <v>50</v>
      </c>
      <c r="AP98" s="2" t="s">
        <v>113</v>
      </c>
      <c r="AQ98" s="4" t="s">
        <v>101</v>
      </c>
      <c r="AR98" s="2">
        <v>50</v>
      </c>
      <c r="AS98" s="2" t="s">
        <v>114</v>
      </c>
      <c r="AT98" s="4" t="s">
        <v>101</v>
      </c>
      <c r="AU98" s="2">
        <v>50</v>
      </c>
      <c r="AV98" s="2" t="s">
        <v>115</v>
      </c>
      <c r="AW98" s="4" t="s">
        <v>101</v>
      </c>
      <c r="AX98" s="2">
        <v>50</v>
      </c>
      <c r="AY98" s="2" t="s">
        <v>116</v>
      </c>
      <c r="AZ98" s="4" t="s">
        <v>101</v>
      </c>
      <c r="BA98" s="2">
        <v>50</v>
      </c>
      <c r="BB98" s="2" t="s">
        <v>117</v>
      </c>
      <c r="BC98" s="4" t="s">
        <v>101</v>
      </c>
      <c r="BD98" s="2">
        <v>50</v>
      </c>
      <c r="BE98" s="2" t="s">
        <v>118</v>
      </c>
      <c r="BF98" s="4" t="s">
        <v>101</v>
      </c>
      <c r="BG98" s="2">
        <v>50</v>
      </c>
      <c r="BH98" s="2" t="s">
        <v>119</v>
      </c>
      <c r="BI98" s="4" t="s">
        <v>101</v>
      </c>
      <c r="BJ98" s="2">
        <v>50</v>
      </c>
      <c r="BK98" s="2" t="s">
        <v>120</v>
      </c>
      <c r="BL98" s="4" t="s">
        <v>101</v>
      </c>
      <c r="BM98" s="2">
        <v>50</v>
      </c>
      <c r="BN98" s="2" t="s">
        <v>121</v>
      </c>
      <c r="BO98" s="4" t="s">
        <v>101</v>
      </c>
      <c r="BP98" s="2">
        <v>50</v>
      </c>
      <c r="BQ98" s="2" t="s">
        <v>122</v>
      </c>
      <c r="BR98" s="4" t="s">
        <v>101</v>
      </c>
      <c r="BS98" s="2">
        <v>50</v>
      </c>
      <c r="BT98" s="2" t="s">
        <v>123</v>
      </c>
      <c r="BU98" s="4" t="s">
        <v>101</v>
      </c>
      <c r="BV98" s="2">
        <v>50</v>
      </c>
      <c r="BW98" s="2" t="s">
        <v>124</v>
      </c>
      <c r="BX98" s="4" t="s">
        <v>101</v>
      </c>
      <c r="BY98" s="2">
        <v>50</v>
      </c>
      <c r="BZ98" s="2" t="s">
        <v>125</v>
      </c>
      <c r="CA98" s="4" t="s">
        <v>101</v>
      </c>
      <c r="CB98" s="2">
        <v>50</v>
      </c>
      <c r="CC98" s="2" t="s">
        <v>126</v>
      </c>
      <c r="CD98" s="4" t="s">
        <v>101</v>
      </c>
      <c r="CE98" s="2">
        <v>50</v>
      </c>
      <c r="CF98" s="2" t="s">
        <v>127</v>
      </c>
      <c r="CG98" s="4" t="s">
        <v>101</v>
      </c>
      <c r="CH98" s="2">
        <v>50</v>
      </c>
      <c r="CI98" s="2" t="s">
        <v>128</v>
      </c>
      <c r="CJ98" s="4" t="s">
        <v>101</v>
      </c>
      <c r="CK98" s="2">
        <v>50</v>
      </c>
      <c r="CL98" s="2" t="s">
        <v>129</v>
      </c>
      <c r="CM98" s="4" t="s">
        <v>101</v>
      </c>
      <c r="CN98" s="2">
        <v>50</v>
      </c>
      <c r="CO98" s="2" t="s">
        <v>130</v>
      </c>
      <c r="CP98" s="4" t="s">
        <v>101</v>
      </c>
      <c r="CQ98" s="2">
        <v>50</v>
      </c>
    </row>
    <row r="99" spans="1:95" ht="15.95" customHeight="1" x14ac:dyDescent="0.25">
      <c r="A99" s="6" t="s">
        <v>101</v>
      </c>
      <c r="B99" s="6" t="s">
        <v>101</v>
      </c>
      <c r="C99" s="6" t="s">
        <v>101</v>
      </c>
      <c r="D99" s="6" t="s">
        <v>101</v>
      </c>
      <c r="E99" s="6" t="s">
        <v>101</v>
      </c>
      <c r="F99" s="6" t="s">
        <v>101</v>
      </c>
      <c r="G99" s="6" t="s">
        <v>101</v>
      </c>
      <c r="H99" s="6" t="s">
        <v>101</v>
      </c>
      <c r="I99" s="6" t="s">
        <v>101</v>
      </c>
      <c r="J99" s="6" t="s">
        <v>101</v>
      </c>
      <c r="K99" s="6" t="s">
        <v>101</v>
      </c>
      <c r="L99" s="6" t="s">
        <v>101</v>
      </c>
      <c r="M99" s="6" t="s">
        <v>101</v>
      </c>
      <c r="N99" s="6" t="s">
        <v>101</v>
      </c>
      <c r="O99" s="6" t="s">
        <v>101</v>
      </c>
      <c r="P99" s="6" t="s">
        <v>101</v>
      </c>
      <c r="Q99" s="6" t="s">
        <v>101</v>
      </c>
      <c r="R99" s="6" t="s">
        <v>101</v>
      </c>
      <c r="S99" s="6" t="s">
        <v>101</v>
      </c>
      <c r="T99" s="6" t="s">
        <v>101</v>
      </c>
      <c r="U99" s="6" t="s">
        <v>101</v>
      </c>
      <c r="V99" s="6" t="s">
        <v>131</v>
      </c>
      <c r="W99" s="6" t="s">
        <v>132</v>
      </c>
      <c r="X99" s="6">
        <v>99997</v>
      </c>
      <c r="Y99" s="6" t="s">
        <v>101</v>
      </c>
      <c r="Z99" s="6" t="s">
        <v>101</v>
      </c>
      <c r="AA99" s="6">
        <v>0</v>
      </c>
      <c r="AB99" s="6" t="s">
        <v>101</v>
      </c>
      <c r="AC99" s="6" t="s">
        <v>101</v>
      </c>
      <c r="AD99" s="6">
        <v>99992</v>
      </c>
      <c r="AE99" s="6" t="s">
        <v>101</v>
      </c>
      <c r="AF99" s="6" t="s">
        <v>101</v>
      </c>
      <c r="AG99" s="6">
        <v>0</v>
      </c>
      <c r="AH99" s="6" t="s">
        <v>101</v>
      </c>
      <c r="AI99" s="6" t="s">
        <v>101</v>
      </c>
      <c r="AJ99" s="6">
        <v>99987</v>
      </c>
      <c r="AK99" s="6" t="s">
        <v>101</v>
      </c>
      <c r="AL99" s="6" t="s">
        <v>101</v>
      </c>
      <c r="AM99" s="6">
        <v>0</v>
      </c>
      <c r="AN99" s="6" t="s">
        <v>101</v>
      </c>
      <c r="AO99" s="6" t="s">
        <v>101</v>
      </c>
      <c r="AP99" s="6">
        <v>99982</v>
      </c>
      <c r="AQ99" s="6" t="s">
        <v>101</v>
      </c>
      <c r="AR99" s="6" t="s">
        <v>101</v>
      </c>
      <c r="AS99" s="6">
        <v>99996</v>
      </c>
      <c r="AT99" s="6" t="s">
        <v>101</v>
      </c>
      <c r="AU99" s="6" t="s">
        <v>101</v>
      </c>
      <c r="AV99" s="6">
        <v>99975</v>
      </c>
      <c r="AW99" s="6" t="s">
        <v>101</v>
      </c>
      <c r="AX99" s="6" t="s">
        <v>101</v>
      </c>
      <c r="AY99" s="6">
        <v>0</v>
      </c>
      <c r="AZ99" s="6" t="s">
        <v>101</v>
      </c>
      <c r="BA99" s="6" t="s">
        <v>101</v>
      </c>
      <c r="BB99" s="6">
        <v>99945</v>
      </c>
      <c r="BC99" s="6" t="s">
        <v>101</v>
      </c>
      <c r="BD99" s="6" t="s">
        <v>101</v>
      </c>
      <c r="BE99" s="6">
        <v>0</v>
      </c>
      <c r="BF99" s="6" t="s">
        <v>101</v>
      </c>
      <c r="BG99" s="6" t="s">
        <v>101</v>
      </c>
      <c r="BH99" s="6">
        <v>99923</v>
      </c>
      <c r="BI99" s="6" t="s">
        <v>101</v>
      </c>
      <c r="BJ99" s="6" t="s">
        <v>101</v>
      </c>
      <c r="BK99" s="6">
        <v>0</v>
      </c>
      <c r="BL99" s="6" t="s">
        <v>101</v>
      </c>
      <c r="BM99" s="6" t="s">
        <v>101</v>
      </c>
      <c r="BN99" s="6">
        <v>99912</v>
      </c>
      <c r="BO99" s="6" t="s">
        <v>101</v>
      </c>
      <c r="BP99" s="6" t="s">
        <v>101</v>
      </c>
      <c r="BQ99" s="6">
        <v>0</v>
      </c>
      <c r="BR99" s="6" t="s">
        <v>101</v>
      </c>
      <c r="BS99" s="6" t="s">
        <v>101</v>
      </c>
      <c r="BT99" s="6">
        <v>99922</v>
      </c>
      <c r="BU99" s="6" t="s">
        <v>101</v>
      </c>
      <c r="BV99" s="6" t="s">
        <v>101</v>
      </c>
      <c r="BW99" s="6">
        <v>0</v>
      </c>
      <c r="BX99" s="6" t="s">
        <v>101</v>
      </c>
      <c r="BY99" s="6" t="s">
        <v>101</v>
      </c>
      <c r="BZ99" s="6">
        <v>99950</v>
      </c>
      <c r="CA99" s="6" t="s">
        <v>101</v>
      </c>
      <c r="CB99" s="6" t="s">
        <v>101</v>
      </c>
      <c r="CC99" s="6">
        <v>99981</v>
      </c>
      <c r="CD99" s="6" t="s">
        <v>101</v>
      </c>
      <c r="CE99" s="6" t="s">
        <v>101</v>
      </c>
      <c r="CF99" s="6">
        <v>99991</v>
      </c>
      <c r="CG99" s="6" t="s">
        <v>101</v>
      </c>
      <c r="CH99" s="6" t="s">
        <v>101</v>
      </c>
      <c r="CI99" s="6">
        <v>99994</v>
      </c>
      <c r="CJ99" s="6" t="s">
        <v>101</v>
      </c>
      <c r="CK99" s="6" t="s">
        <v>101</v>
      </c>
      <c r="CL99" s="6">
        <v>99997</v>
      </c>
      <c r="CM99" s="6" t="s">
        <v>101</v>
      </c>
      <c r="CN99" s="6" t="s">
        <v>101</v>
      </c>
      <c r="CO99" s="6">
        <v>99998</v>
      </c>
      <c r="CP99" s="6" t="s">
        <v>101</v>
      </c>
      <c r="CQ99" s="6" t="s">
        <v>101</v>
      </c>
    </row>
    <row r="100" spans="1:95" ht="114.95" customHeight="1" x14ac:dyDescent="0.25">
      <c r="A100" s="2" t="s">
        <v>133</v>
      </c>
      <c r="B100" s="2" t="s">
        <v>251</v>
      </c>
      <c r="C100" s="2" t="s">
        <v>242</v>
      </c>
      <c r="D100" s="2" t="s">
        <v>252</v>
      </c>
      <c r="E100" s="2" t="s">
        <v>155</v>
      </c>
      <c r="F100" s="2"/>
      <c r="G100" s="2" t="s">
        <v>238</v>
      </c>
      <c r="H100" s="3">
        <v>50</v>
      </c>
      <c r="I100" s="3">
        <v>130</v>
      </c>
      <c r="J100" s="2" t="s">
        <v>101</v>
      </c>
      <c r="K100" s="2" t="s">
        <v>102</v>
      </c>
      <c r="L100" s="2" t="s">
        <v>103</v>
      </c>
      <c r="M100" s="4" t="s">
        <v>101</v>
      </c>
      <c r="N100" s="2" t="s">
        <v>104</v>
      </c>
      <c r="O100" s="2" t="s">
        <v>101</v>
      </c>
      <c r="P100" s="5">
        <v>45823</v>
      </c>
      <c r="Q100" s="5">
        <v>45930</v>
      </c>
      <c r="R100" s="4" t="s">
        <v>105</v>
      </c>
      <c r="S100" s="2" t="s">
        <v>106</v>
      </c>
      <c r="T100" s="3">
        <f>SUM(IF(Y100="", 0, Y100 * Z100 * 1),IF(AB100="", 0, AB100 * AC100 * 1),IF(AE100="", 0, AE100 * AF100 * 1),IF(AH100="", 0, AH100 * AI100 * 1),IF(AK100="", 0, AK100 * AL100 * 1),IF(AN100="", 0, AN100 * AO100 * 1),IF(AQ100="", 0, AQ100 * AR100 * 1),IF(AT100="", 0, AT100 * AU100 * 1),IF(AW100="", 0, AW100 * AX100 * 1),IF(AZ100="", 0, AZ100 * BA100 * 1),IF(BC100="", 0, BC100 * BD100 * 1),IF(BF100="", 0, BF100 * BG100 * 1),IF(BI100="", 0, BI100 * BJ100 * 1),IF(BL100="", 0, BL100 * BM100 * 1),IF(BO100="", 0, BO100 * BP100 * 1),IF(BR100="", 0, BR100 * BS100 * 1),IF(BU100="", 0, BU100 * BV100 * 1),IF(BX100="", 0, BX100 * BY100 * 1),IF(CA100="", 0, CA100 * CB100 * 1),IF(CD100="", 0, CD100 * CE100 * 1),IF(CG100="", 0, CG100 * CH100 * 1),IF(CJ100="", 0, CJ100 * CK100 * 1),IF(CM100="", 0, CM100 * CN100 * 1),IF(CP100="", 0, CP100 * CQ100 * 1))</f>
        <v>0</v>
      </c>
      <c r="U100" s="2">
        <f>SUM(IF(Y100="",0,Y100*1),IF(AB100="",0,AB100*1),IF(AE100="",0,AE100*1),IF(AH100="",0,AH100*1),IF(AK100="",0,AK100*1),IF(AN100="",0,AN100*1),IF(AQ100="",0,AQ100*1),IF(AT100="",0,AT100*1),IF(AW100="",0,AW100*1),IF(AZ100="",0,AZ100*1),IF(BC100="",0,BC100*1),IF(BF100="",0,BF100*1),IF(BI100="",0,BI100*1),IF(BL100="",0,BL100*1),IF(BO100="",0,BO100*1),IF(BR100="",0,BR100*1),IF(BU100="",0,BU100*1),IF(BX100="",0,BX100*1),IF(CA100="",0,CA100*1),IF(CD100="",0,CD100*1),IF(CG100="",0,CG100*1),IF(CJ100="",0,CJ100*1),IF(CM100="",0,CM100*1),IF(CP100="",0,CP100*1))</f>
        <v>0</v>
      </c>
      <c r="V100" s="2" t="s">
        <v>101</v>
      </c>
      <c r="W100" s="2" t="s">
        <v>101</v>
      </c>
      <c r="X100" s="2" t="s">
        <v>107</v>
      </c>
      <c r="Y100" s="4" t="s">
        <v>101</v>
      </c>
      <c r="Z100" s="2">
        <v>50</v>
      </c>
      <c r="AA100" s="2" t="s">
        <v>108</v>
      </c>
      <c r="AB100" s="4" t="s">
        <v>101</v>
      </c>
      <c r="AC100" s="2">
        <v>50</v>
      </c>
      <c r="AD100" s="2" t="s">
        <v>109</v>
      </c>
      <c r="AE100" s="4" t="s">
        <v>101</v>
      </c>
      <c r="AF100" s="2">
        <v>50</v>
      </c>
      <c r="AG100" s="2" t="s">
        <v>110</v>
      </c>
      <c r="AH100" s="4" t="s">
        <v>101</v>
      </c>
      <c r="AI100" s="2">
        <v>50</v>
      </c>
      <c r="AJ100" s="2" t="s">
        <v>111</v>
      </c>
      <c r="AK100" s="4" t="s">
        <v>101</v>
      </c>
      <c r="AL100" s="2">
        <v>50</v>
      </c>
      <c r="AM100" s="2" t="s">
        <v>112</v>
      </c>
      <c r="AN100" s="4" t="s">
        <v>101</v>
      </c>
      <c r="AO100" s="2">
        <v>50</v>
      </c>
      <c r="AP100" s="2" t="s">
        <v>113</v>
      </c>
      <c r="AQ100" s="4" t="s">
        <v>101</v>
      </c>
      <c r="AR100" s="2">
        <v>50</v>
      </c>
      <c r="AS100" s="2" t="s">
        <v>114</v>
      </c>
      <c r="AT100" s="4" t="s">
        <v>101</v>
      </c>
      <c r="AU100" s="2">
        <v>50</v>
      </c>
      <c r="AV100" s="2" t="s">
        <v>115</v>
      </c>
      <c r="AW100" s="4" t="s">
        <v>101</v>
      </c>
      <c r="AX100" s="2">
        <v>50</v>
      </c>
      <c r="AY100" s="2" t="s">
        <v>116</v>
      </c>
      <c r="AZ100" s="4" t="s">
        <v>101</v>
      </c>
      <c r="BA100" s="2">
        <v>50</v>
      </c>
      <c r="BB100" s="2" t="s">
        <v>117</v>
      </c>
      <c r="BC100" s="4" t="s">
        <v>101</v>
      </c>
      <c r="BD100" s="2">
        <v>50</v>
      </c>
      <c r="BE100" s="2" t="s">
        <v>118</v>
      </c>
      <c r="BF100" s="4" t="s">
        <v>101</v>
      </c>
      <c r="BG100" s="2">
        <v>50</v>
      </c>
      <c r="BH100" s="2" t="s">
        <v>119</v>
      </c>
      <c r="BI100" s="4" t="s">
        <v>101</v>
      </c>
      <c r="BJ100" s="2">
        <v>50</v>
      </c>
      <c r="BK100" s="2" t="s">
        <v>120</v>
      </c>
      <c r="BL100" s="4" t="s">
        <v>101</v>
      </c>
      <c r="BM100" s="2">
        <v>50</v>
      </c>
      <c r="BN100" s="2" t="s">
        <v>121</v>
      </c>
      <c r="BO100" s="4" t="s">
        <v>101</v>
      </c>
      <c r="BP100" s="2">
        <v>50</v>
      </c>
      <c r="BQ100" s="2" t="s">
        <v>122</v>
      </c>
      <c r="BR100" s="4" t="s">
        <v>101</v>
      </c>
      <c r="BS100" s="2">
        <v>50</v>
      </c>
      <c r="BT100" s="2" t="s">
        <v>123</v>
      </c>
      <c r="BU100" s="4" t="s">
        <v>101</v>
      </c>
      <c r="BV100" s="2">
        <v>50</v>
      </c>
      <c r="BW100" s="2" t="s">
        <v>124</v>
      </c>
      <c r="BX100" s="4" t="s">
        <v>101</v>
      </c>
      <c r="BY100" s="2">
        <v>50</v>
      </c>
      <c r="BZ100" s="2" t="s">
        <v>125</v>
      </c>
      <c r="CA100" s="4" t="s">
        <v>101</v>
      </c>
      <c r="CB100" s="2">
        <v>50</v>
      </c>
      <c r="CC100" s="2" t="s">
        <v>126</v>
      </c>
      <c r="CD100" s="4" t="s">
        <v>101</v>
      </c>
      <c r="CE100" s="2">
        <v>50</v>
      </c>
      <c r="CF100" s="2" t="s">
        <v>127</v>
      </c>
      <c r="CG100" s="4" t="s">
        <v>101</v>
      </c>
      <c r="CH100" s="2">
        <v>50</v>
      </c>
      <c r="CI100" s="2" t="s">
        <v>128</v>
      </c>
      <c r="CJ100" s="4" t="s">
        <v>101</v>
      </c>
      <c r="CK100" s="2">
        <v>50</v>
      </c>
      <c r="CL100" s="2" t="s">
        <v>129</v>
      </c>
      <c r="CM100" s="4" t="s">
        <v>101</v>
      </c>
      <c r="CN100" s="2">
        <v>50</v>
      </c>
      <c r="CO100" s="2" t="s">
        <v>130</v>
      </c>
      <c r="CP100" s="4" t="s">
        <v>101</v>
      </c>
      <c r="CQ100" s="2">
        <v>50</v>
      </c>
    </row>
    <row r="101" spans="1:95" ht="15.95" customHeight="1" x14ac:dyDescent="0.25">
      <c r="A101" s="6" t="s">
        <v>101</v>
      </c>
      <c r="B101" s="6" t="s">
        <v>101</v>
      </c>
      <c r="C101" s="6" t="s">
        <v>101</v>
      </c>
      <c r="D101" s="6" t="s">
        <v>101</v>
      </c>
      <c r="E101" s="6" t="s">
        <v>101</v>
      </c>
      <c r="F101" s="6" t="s">
        <v>101</v>
      </c>
      <c r="G101" s="6" t="s">
        <v>101</v>
      </c>
      <c r="H101" s="6" t="s">
        <v>101</v>
      </c>
      <c r="I101" s="6" t="s">
        <v>101</v>
      </c>
      <c r="J101" s="6" t="s">
        <v>101</v>
      </c>
      <c r="K101" s="6" t="s">
        <v>101</v>
      </c>
      <c r="L101" s="6" t="s">
        <v>101</v>
      </c>
      <c r="M101" s="6" t="s">
        <v>101</v>
      </c>
      <c r="N101" s="6" t="s">
        <v>101</v>
      </c>
      <c r="O101" s="6" t="s">
        <v>101</v>
      </c>
      <c r="P101" s="6" t="s">
        <v>101</v>
      </c>
      <c r="Q101" s="6" t="s">
        <v>101</v>
      </c>
      <c r="R101" s="6" t="s">
        <v>101</v>
      </c>
      <c r="S101" s="6" t="s">
        <v>101</v>
      </c>
      <c r="T101" s="6" t="s">
        <v>101</v>
      </c>
      <c r="U101" s="6" t="s">
        <v>101</v>
      </c>
      <c r="V101" s="6" t="s">
        <v>131</v>
      </c>
      <c r="W101" s="6" t="s">
        <v>132</v>
      </c>
      <c r="X101" s="6">
        <v>99996</v>
      </c>
      <c r="Y101" s="6" t="s">
        <v>101</v>
      </c>
      <c r="Z101" s="6" t="s">
        <v>101</v>
      </c>
      <c r="AA101" s="6">
        <v>0</v>
      </c>
      <c r="AB101" s="6" t="s">
        <v>101</v>
      </c>
      <c r="AC101" s="6" t="s">
        <v>101</v>
      </c>
      <c r="AD101" s="6">
        <v>99992</v>
      </c>
      <c r="AE101" s="6" t="s">
        <v>101</v>
      </c>
      <c r="AF101" s="6" t="s">
        <v>101</v>
      </c>
      <c r="AG101" s="6">
        <v>0</v>
      </c>
      <c r="AH101" s="6" t="s">
        <v>101</v>
      </c>
      <c r="AI101" s="6" t="s">
        <v>101</v>
      </c>
      <c r="AJ101" s="6">
        <v>99981</v>
      </c>
      <c r="AK101" s="6" t="s">
        <v>101</v>
      </c>
      <c r="AL101" s="6" t="s">
        <v>101</v>
      </c>
      <c r="AM101" s="6">
        <v>0</v>
      </c>
      <c r="AN101" s="6" t="s">
        <v>101</v>
      </c>
      <c r="AO101" s="6" t="s">
        <v>101</v>
      </c>
      <c r="AP101" s="6">
        <v>99979</v>
      </c>
      <c r="AQ101" s="6" t="s">
        <v>101</v>
      </c>
      <c r="AR101" s="6" t="s">
        <v>101</v>
      </c>
      <c r="AS101" s="6">
        <v>99999</v>
      </c>
      <c r="AT101" s="6" t="s">
        <v>101</v>
      </c>
      <c r="AU101" s="6" t="s">
        <v>101</v>
      </c>
      <c r="AV101" s="6">
        <v>99974</v>
      </c>
      <c r="AW101" s="6" t="s">
        <v>101</v>
      </c>
      <c r="AX101" s="6" t="s">
        <v>101</v>
      </c>
      <c r="AY101" s="6">
        <v>0</v>
      </c>
      <c r="AZ101" s="6" t="s">
        <v>101</v>
      </c>
      <c r="BA101" s="6" t="s">
        <v>101</v>
      </c>
      <c r="BB101" s="6">
        <v>99964</v>
      </c>
      <c r="BC101" s="6" t="s">
        <v>101</v>
      </c>
      <c r="BD101" s="6" t="s">
        <v>101</v>
      </c>
      <c r="BE101" s="6">
        <v>0</v>
      </c>
      <c r="BF101" s="6" t="s">
        <v>101</v>
      </c>
      <c r="BG101" s="6" t="s">
        <v>101</v>
      </c>
      <c r="BH101" s="6">
        <v>99942</v>
      </c>
      <c r="BI101" s="6" t="s">
        <v>101</v>
      </c>
      <c r="BJ101" s="6" t="s">
        <v>101</v>
      </c>
      <c r="BK101" s="6">
        <v>0</v>
      </c>
      <c r="BL101" s="6" t="s">
        <v>101</v>
      </c>
      <c r="BM101" s="6" t="s">
        <v>101</v>
      </c>
      <c r="BN101" s="6">
        <v>99934</v>
      </c>
      <c r="BO101" s="6" t="s">
        <v>101</v>
      </c>
      <c r="BP101" s="6" t="s">
        <v>101</v>
      </c>
      <c r="BQ101" s="6">
        <v>0</v>
      </c>
      <c r="BR101" s="6" t="s">
        <v>101</v>
      </c>
      <c r="BS101" s="6" t="s">
        <v>101</v>
      </c>
      <c r="BT101" s="6">
        <v>99951</v>
      </c>
      <c r="BU101" s="6" t="s">
        <v>101</v>
      </c>
      <c r="BV101" s="6" t="s">
        <v>101</v>
      </c>
      <c r="BW101" s="6">
        <v>0</v>
      </c>
      <c r="BX101" s="6" t="s">
        <v>101</v>
      </c>
      <c r="BY101" s="6" t="s">
        <v>101</v>
      </c>
      <c r="BZ101" s="6">
        <v>99972</v>
      </c>
      <c r="CA101" s="6" t="s">
        <v>101</v>
      </c>
      <c r="CB101" s="6" t="s">
        <v>101</v>
      </c>
      <c r="CC101" s="6">
        <v>99983</v>
      </c>
      <c r="CD101" s="6" t="s">
        <v>101</v>
      </c>
      <c r="CE101" s="6" t="s">
        <v>101</v>
      </c>
      <c r="CF101" s="6">
        <v>99994</v>
      </c>
      <c r="CG101" s="6" t="s">
        <v>101</v>
      </c>
      <c r="CH101" s="6" t="s">
        <v>101</v>
      </c>
      <c r="CI101" s="6">
        <v>99994</v>
      </c>
      <c r="CJ101" s="6" t="s">
        <v>101</v>
      </c>
      <c r="CK101" s="6" t="s">
        <v>101</v>
      </c>
      <c r="CL101" s="6">
        <v>99996</v>
      </c>
      <c r="CM101" s="6" t="s">
        <v>101</v>
      </c>
      <c r="CN101" s="6" t="s">
        <v>101</v>
      </c>
      <c r="CO101" s="6">
        <v>99997</v>
      </c>
      <c r="CP101" s="6" t="s">
        <v>101</v>
      </c>
      <c r="CQ101" s="6" t="s">
        <v>101</v>
      </c>
    </row>
    <row r="102" spans="1:95" ht="114.95" customHeight="1" x14ac:dyDescent="0.25">
      <c r="A102" s="2" t="s">
        <v>133</v>
      </c>
      <c r="B102" s="2" t="s">
        <v>253</v>
      </c>
      <c r="C102" s="2" t="s">
        <v>242</v>
      </c>
      <c r="D102" s="2" t="s">
        <v>254</v>
      </c>
      <c r="E102" s="2" t="s">
        <v>155</v>
      </c>
      <c r="F102" s="2"/>
      <c r="G102" s="2" t="s">
        <v>238</v>
      </c>
      <c r="H102" s="3">
        <v>50</v>
      </c>
      <c r="I102" s="3">
        <v>130</v>
      </c>
      <c r="J102" s="2" t="s">
        <v>101</v>
      </c>
      <c r="K102" s="2" t="s">
        <v>102</v>
      </c>
      <c r="L102" s="2" t="s">
        <v>103</v>
      </c>
      <c r="M102" s="4" t="s">
        <v>101</v>
      </c>
      <c r="N102" s="2" t="s">
        <v>104</v>
      </c>
      <c r="O102" s="2" t="s">
        <v>101</v>
      </c>
      <c r="P102" s="5">
        <v>45823</v>
      </c>
      <c r="Q102" s="5">
        <v>45930</v>
      </c>
      <c r="R102" s="4" t="s">
        <v>105</v>
      </c>
      <c r="S102" s="2" t="s">
        <v>106</v>
      </c>
      <c r="T102" s="3">
        <f>SUM(IF(Y102="", 0, Y102 * Z102 * 1),IF(AB102="", 0, AB102 * AC102 * 1),IF(AE102="", 0, AE102 * AF102 * 1),IF(AH102="", 0, AH102 * AI102 * 1),IF(AK102="", 0, AK102 * AL102 * 1),IF(AN102="", 0, AN102 * AO102 * 1),IF(AQ102="", 0, AQ102 * AR102 * 1),IF(AT102="", 0, AT102 * AU102 * 1),IF(AW102="", 0, AW102 * AX102 * 1),IF(AZ102="", 0, AZ102 * BA102 * 1),IF(BC102="", 0, BC102 * BD102 * 1),IF(BF102="", 0, BF102 * BG102 * 1),IF(BI102="", 0, BI102 * BJ102 * 1),IF(BL102="", 0, BL102 * BM102 * 1),IF(BO102="", 0, BO102 * BP102 * 1),IF(BR102="", 0, BR102 * BS102 * 1),IF(BU102="", 0, BU102 * BV102 * 1),IF(BX102="", 0, BX102 * BY102 * 1),IF(CA102="", 0, CA102 * CB102 * 1),IF(CD102="", 0, CD102 * CE102 * 1),IF(CG102="", 0, CG102 * CH102 * 1),IF(CJ102="", 0, CJ102 * CK102 * 1),IF(CM102="", 0, CM102 * CN102 * 1),IF(CP102="", 0, CP102 * CQ102 * 1))</f>
        <v>0</v>
      </c>
      <c r="U102" s="2">
        <f>SUM(IF(Y102="",0,Y102*1),IF(AB102="",0,AB102*1),IF(AE102="",0,AE102*1),IF(AH102="",0,AH102*1),IF(AK102="",0,AK102*1),IF(AN102="",0,AN102*1),IF(AQ102="",0,AQ102*1),IF(AT102="",0,AT102*1),IF(AW102="",0,AW102*1),IF(AZ102="",0,AZ102*1),IF(BC102="",0,BC102*1),IF(BF102="",0,BF102*1),IF(BI102="",0,BI102*1),IF(BL102="",0,BL102*1),IF(BO102="",0,BO102*1),IF(BR102="",0,BR102*1),IF(BU102="",0,BU102*1),IF(BX102="",0,BX102*1),IF(CA102="",0,CA102*1),IF(CD102="",0,CD102*1),IF(CG102="",0,CG102*1),IF(CJ102="",0,CJ102*1),IF(CM102="",0,CM102*1),IF(CP102="",0,CP102*1))</f>
        <v>0</v>
      </c>
      <c r="V102" s="2" t="s">
        <v>101</v>
      </c>
      <c r="W102" s="2" t="s">
        <v>101</v>
      </c>
      <c r="X102" s="2" t="s">
        <v>107</v>
      </c>
      <c r="Y102" s="4" t="s">
        <v>101</v>
      </c>
      <c r="Z102" s="2">
        <v>50</v>
      </c>
      <c r="AA102" s="2" t="s">
        <v>108</v>
      </c>
      <c r="AB102" s="4" t="s">
        <v>101</v>
      </c>
      <c r="AC102" s="2">
        <v>50</v>
      </c>
      <c r="AD102" s="2" t="s">
        <v>109</v>
      </c>
      <c r="AE102" s="4" t="s">
        <v>101</v>
      </c>
      <c r="AF102" s="2">
        <v>50</v>
      </c>
      <c r="AG102" s="2" t="s">
        <v>110</v>
      </c>
      <c r="AH102" s="4" t="s">
        <v>101</v>
      </c>
      <c r="AI102" s="2">
        <v>50</v>
      </c>
      <c r="AJ102" s="2" t="s">
        <v>111</v>
      </c>
      <c r="AK102" s="4" t="s">
        <v>101</v>
      </c>
      <c r="AL102" s="2">
        <v>50</v>
      </c>
      <c r="AM102" s="2" t="s">
        <v>112</v>
      </c>
      <c r="AN102" s="4" t="s">
        <v>101</v>
      </c>
      <c r="AO102" s="2">
        <v>50</v>
      </c>
      <c r="AP102" s="2" t="s">
        <v>113</v>
      </c>
      <c r="AQ102" s="4" t="s">
        <v>101</v>
      </c>
      <c r="AR102" s="2">
        <v>50</v>
      </c>
      <c r="AS102" s="2" t="s">
        <v>114</v>
      </c>
      <c r="AT102" s="4" t="s">
        <v>101</v>
      </c>
      <c r="AU102" s="2">
        <v>50</v>
      </c>
      <c r="AV102" s="2" t="s">
        <v>115</v>
      </c>
      <c r="AW102" s="4" t="s">
        <v>101</v>
      </c>
      <c r="AX102" s="2">
        <v>50</v>
      </c>
      <c r="AY102" s="2" t="s">
        <v>116</v>
      </c>
      <c r="AZ102" s="4" t="s">
        <v>101</v>
      </c>
      <c r="BA102" s="2">
        <v>50</v>
      </c>
      <c r="BB102" s="2" t="s">
        <v>117</v>
      </c>
      <c r="BC102" s="4" t="s">
        <v>101</v>
      </c>
      <c r="BD102" s="2">
        <v>50</v>
      </c>
      <c r="BE102" s="2" t="s">
        <v>118</v>
      </c>
      <c r="BF102" s="4" t="s">
        <v>101</v>
      </c>
      <c r="BG102" s="2">
        <v>50</v>
      </c>
      <c r="BH102" s="2" t="s">
        <v>119</v>
      </c>
      <c r="BI102" s="4" t="s">
        <v>101</v>
      </c>
      <c r="BJ102" s="2">
        <v>50</v>
      </c>
      <c r="BK102" s="2" t="s">
        <v>120</v>
      </c>
      <c r="BL102" s="4" t="s">
        <v>101</v>
      </c>
      <c r="BM102" s="2">
        <v>50</v>
      </c>
      <c r="BN102" s="2" t="s">
        <v>121</v>
      </c>
      <c r="BO102" s="4" t="s">
        <v>101</v>
      </c>
      <c r="BP102" s="2">
        <v>50</v>
      </c>
      <c r="BQ102" s="2" t="s">
        <v>122</v>
      </c>
      <c r="BR102" s="4" t="s">
        <v>101</v>
      </c>
      <c r="BS102" s="2">
        <v>50</v>
      </c>
      <c r="BT102" s="2" t="s">
        <v>123</v>
      </c>
      <c r="BU102" s="4" t="s">
        <v>101</v>
      </c>
      <c r="BV102" s="2">
        <v>50</v>
      </c>
      <c r="BW102" s="2" t="s">
        <v>124</v>
      </c>
      <c r="BX102" s="4" t="s">
        <v>101</v>
      </c>
      <c r="BY102" s="2">
        <v>50</v>
      </c>
      <c r="BZ102" s="2" t="s">
        <v>125</v>
      </c>
      <c r="CA102" s="4" t="s">
        <v>101</v>
      </c>
      <c r="CB102" s="2">
        <v>50</v>
      </c>
      <c r="CC102" s="2" t="s">
        <v>126</v>
      </c>
      <c r="CD102" s="4" t="s">
        <v>101</v>
      </c>
      <c r="CE102" s="2">
        <v>50</v>
      </c>
      <c r="CF102" s="2" t="s">
        <v>127</v>
      </c>
      <c r="CG102" s="4" t="s">
        <v>101</v>
      </c>
      <c r="CH102" s="2">
        <v>50</v>
      </c>
      <c r="CI102" s="2" t="s">
        <v>128</v>
      </c>
      <c r="CJ102" s="4" t="s">
        <v>101</v>
      </c>
      <c r="CK102" s="2">
        <v>50</v>
      </c>
      <c r="CL102" s="2" t="s">
        <v>129</v>
      </c>
      <c r="CM102" s="4" t="s">
        <v>101</v>
      </c>
      <c r="CN102" s="2">
        <v>50</v>
      </c>
      <c r="CO102" s="2" t="s">
        <v>130</v>
      </c>
      <c r="CP102" s="4" t="s">
        <v>101</v>
      </c>
      <c r="CQ102" s="2">
        <v>50</v>
      </c>
    </row>
    <row r="103" spans="1:95" ht="15.95" customHeight="1" x14ac:dyDescent="0.25">
      <c r="A103" s="6" t="s">
        <v>101</v>
      </c>
      <c r="B103" s="6" t="s">
        <v>101</v>
      </c>
      <c r="C103" s="6" t="s">
        <v>101</v>
      </c>
      <c r="D103" s="6" t="s">
        <v>101</v>
      </c>
      <c r="E103" s="6" t="s">
        <v>101</v>
      </c>
      <c r="F103" s="6" t="s">
        <v>101</v>
      </c>
      <c r="G103" s="6" t="s">
        <v>101</v>
      </c>
      <c r="H103" s="6" t="s">
        <v>101</v>
      </c>
      <c r="I103" s="6" t="s">
        <v>101</v>
      </c>
      <c r="J103" s="6" t="s">
        <v>101</v>
      </c>
      <c r="K103" s="6" t="s">
        <v>101</v>
      </c>
      <c r="L103" s="6" t="s">
        <v>101</v>
      </c>
      <c r="M103" s="6" t="s">
        <v>101</v>
      </c>
      <c r="N103" s="6" t="s">
        <v>101</v>
      </c>
      <c r="O103" s="6" t="s">
        <v>101</v>
      </c>
      <c r="P103" s="6" t="s">
        <v>101</v>
      </c>
      <c r="Q103" s="6" t="s">
        <v>101</v>
      </c>
      <c r="R103" s="6" t="s">
        <v>101</v>
      </c>
      <c r="S103" s="6" t="s">
        <v>101</v>
      </c>
      <c r="T103" s="6" t="s">
        <v>101</v>
      </c>
      <c r="U103" s="6" t="s">
        <v>101</v>
      </c>
      <c r="V103" s="6" t="s">
        <v>131</v>
      </c>
      <c r="W103" s="6" t="s">
        <v>132</v>
      </c>
      <c r="X103" s="6">
        <v>99990</v>
      </c>
      <c r="Y103" s="6" t="s">
        <v>101</v>
      </c>
      <c r="Z103" s="6" t="s">
        <v>101</v>
      </c>
      <c r="AA103" s="6">
        <v>0</v>
      </c>
      <c r="AB103" s="6" t="s">
        <v>101</v>
      </c>
      <c r="AC103" s="6" t="s">
        <v>101</v>
      </c>
      <c r="AD103" s="6">
        <v>99968</v>
      </c>
      <c r="AE103" s="6" t="s">
        <v>101</v>
      </c>
      <c r="AF103" s="6" t="s">
        <v>101</v>
      </c>
      <c r="AG103" s="6">
        <v>0</v>
      </c>
      <c r="AH103" s="6" t="s">
        <v>101</v>
      </c>
      <c r="AI103" s="6" t="s">
        <v>101</v>
      </c>
      <c r="AJ103" s="6">
        <v>99940</v>
      </c>
      <c r="AK103" s="6" t="s">
        <v>101</v>
      </c>
      <c r="AL103" s="6" t="s">
        <v>101</v>
      </c>
      <c r="AM103" s="6">
        <v>0</v>
      </c>
      <c r="AN103" s="6" t="s">
        <v>101</v>
      </c>
      <c r="AO103" s="6" t="s">
        <v>101</v>
      </c>
      <c r="AP103" s="6">
        <v>99924</v>
      </c>
      <c r="AQ103" s="6" t="s">
        <v>101</v>
      </c>
      <c r="AR103" s="6" t="s">
        <v>101</v>
      </c>
      <c r="AS103" s="6">
        <v>99996</v>
      </c>
      <c r="AT103" s="6" t="s">
        <v>101</v>
      </c>
      <c r="AU103" s="6" t="s">
        <v>101</v>
      </c>
      <c r="AV103" s="6">
        <v>99515</v>
      </c>
      <c r="AW103" s="6" t="s">
        <v>101</v>
      </c>
      <c r="AX103" s="6" t="s">
        <v>101</v>
      </c>
      <c r="AY103" s="6">
        <v>0</v>
      </c>
      <c r="AZ103" s="6" t="s">
        <v>101</v>
      </c>
      <c r="BA103" s="6" t="s">
        <v>101</v>
      </c>
      <c r="BB103" s="6">
        <v>99393</v>
      </c>
      <c r="BC103" s="6" t="s">
        <v>101</v>
      </c>
      <c r="BD103" s="6" t="s">
        <v>101</v>
      </c>
      <c r="BE103" s="6">
        <v>0</v>
      </c>
      <c r="BF103" s="6" t="s">
        <v>101</v>
      </c>
      <c r="BG103" s="6" t="s">
        <v>101</v>
      </c>
      <c r="BH103" s="6">
        <v>99261</v>
      </c>
      <c r="BI103" s="6" t="s">
        <v>101</v>
      </c>
      <c r="BJ103" s="6" t="s">
        <v>101</v>
      </c>
      <c r="BK103" s="6">
        <v>0</v>
      </c>
      <c r="BL103" s="6" t="s">
        <v>101</v>
      </c>
      <c r="BM103" s="6" t="s">
        <v>101</v>
      </c>
      <c r="BN103" s="6">
        <v>99209</v>
      </c>
      <c r="BO103" s="6" t="s">
        <v>101</v>
      </c>
      <c r="BP103" s="6" t="s">
        <v>101</v>
      </c>
      <c r="BQ103" s="6">
        <v>0</v>
      </c>
      <c r="BR103" s="6" t="s">
        <v>101</v>
      </c>
      <c r="BS103" s="6" t="s">
        <v>101</v>
      </c>
      <c r="BT103" s="6">
        <v>99327</v>
      </c>
      <c r="BU103" s="6" t="s">
        <v>101</v>
      </c>
      <c r="BV103" s="6" t="s">
        <v>101</v>
      </c>
      <c r="BW103" s="6">
        <v>0</v>
      </c>
      <c r="BX103" s="6" t="s">
        <v>101</v>
      </c>
      <c r="BY103" s="6" t="s">
        <v>101</v>
      </c>
      <c r="BZ103" s="6">
        <v>99476</v>
      </c>
      <c r="CA103" s="6" t="s">
        <v>101</v>
      </c>
      <c r="CB103" s="6" t="s">
        <v>101</v>
      </c>
      <c r="CC103" s="6">
        <v>99817</v>
      </c>
      <c r="CD103" s="6" t="s">
        <v>101</v>
      </c>
      <c r="CE103" s="6" t="s">
        <v>101</v>
      </c>
      <c r="CF103" s="6">
        <v>99975</v>
      </c>
      <c r="CG103" s="6" t="s">
        <v>101</v>
      </c>
      <c r="CH103" s="6" t="s">
        <v>101</v>
      </c>
      <c r="CI103" s="6">
        <v>99979</v>
      </c>
      <c r="CJ103" s="6" t="s">
        <v>101</v>
      </c>
      <c r="CK103" s="6" t="s">
        <v>101</v>
      </c>
      <c r="CL103" s="6">
        <v>99985</v>
      </c>
      <c r="CM103" s="6" t="s">
        <v>101</v>
      </c>
      <c r="CN103" s="6" t="s">
        <v>101</v>
      </c>
      <c r="CO103" s="6">
        <v>99989</v>
      </c>
      <c r="CP103" s="6" t="s">
        <v>101</v>
      </c>
      <c r="CQ103" s="6" t="s">
        <v>101</v>
      </c>
    </row>
    <row r="104" spans="1:95" ht="114.95" customHeight="1" x14ac:dyDescent="0.25">
      <c r="A104" s="2" t="s">
        <v>133</v>
      </c>
      <c r="B104" s="2" t="s">
        <v>255</v>
      </c>
      <c r="C104" s="2" t="s">
        <v>242</v>
      </c>
      <c r="D104" s="2" t="s">
        <v>256</v>
      </c>
      <c r="E104" s="2" t="s">
        <v>155</v>
      </c>
      <c r="F104" s="2"/>
      <c r="G104" s="2" t="s">
        <v>238</v>
      </c>
      <c r="H104" s="3">
        <v>50</v>
      </c>
      <c r="I104" s="3">
        <v>130</v>
      </c>
      <c r="J104" s="2" t="s">
        <v>101</v>
      </c>
      <c r="K104" s="2" t="s">
        <v>102</v>
      </c>
      <c r="L104" s="2" t="s">
        <v>103</v>
      </c>
      <c r="M104" s="4" t="s">
        <v>101</v>
      </c>
      <c r="N104" s="2" t="s">
        <v>104</v>
      </c>
      <c r="O104" s="2" t="s">
        <v>101</v>
      </c>
      <c r="P104" s="5">
        <v>45823</v>
      </c>
      <c r="Q104" s="5">
        <v>45930</v>
      </c>
      <c r="R104" s="4" t="s">
        <v>105</v>
      </c>
      <c r="S104" s="2" t="s">
        <v>106</v>
      </c>
      <c r="T104" s="3">
        <f>SUM(IF(Y104="", 0, Y104 * Z104 * 1),IF(AB104="", 0, AB104 * AC104 * 1),IF(AE104="", 0, AE104 * AF104 * 1),IF(AH104="", 0, AH104 * AI104 * 1),IF(AK104="", 0, AK104 * AL104 * 1),IF(AN104="", 0, AN104 * AO104 * 1),IF(AQ104="", 0, AQ104 * AR104 * 1),IF(AT104="", 0, AT104 * AU104 * 1),IF(AW104="", 0, AW104 * AX104 * 1),IF(AZ104="", 0, AZ104 * BA104 * 1),IF(BC104="", 0, BC104 * BD104 * 1),IF(BF104="", 0, BF104 * BG104 * 1),IF(BI104="", 0, BI104 * BJ104 * 1),IF(BL104="", 0, BL104 * BM104 * 1),IF(BO104="", 0, BO104 * BP104 * 1),IF(BR104="", 0, BR104 * BS104 * 1),IF(BU104="", 0, BU104 * BV104 * 1),IF(BX104="", 0, BX104 * BY104 * 1),IF(CA104="", 0, CA104 * CB104 * 1),IF(CD104="", 0, CD104 * CE104 * 1),IF(CG104="", 0, CG104 * CH104 * 1),IF(CJ104="", 0, CJ104 * CK104 * 1),IF(CM104="", 0, CM104 * CN104 * 1),IF(CP104="", 0, CP104 * CQ104 * 1))</f>
        <v>0</v>
      </c>
      <c r="U104" s="2">
        <f>SUM(IF(Y104="",0,Y104*1),IF(AB104="",0,AB104*1),IF(AE104="",0,AE104*1),IF(AH104="",0,AH104*1),IF(AK104="",0,AK104*1),IF(AN104="",0,AN104*1),IF(AQ104="",0,AQ104*1),IF(AT104="",0,AT104*1),IF(AW104="",0,AW104*1),IF(AZ104="",0,AZ104*1),IF(BC104="",0,BC104*1),IF(BF104="",0,BF104*1),IF(BI104="",0,BI104*1),IF(BL104="",0,BL104*1),IF(BO104="",0,BO104*1),IF(BR104="",0,BR104*1),IF(BU104="",0,BU104*1),IF(BX104="",0,BX104*1),IF(CA104="",0,CA104*1),IF(CD104="",0,CD104*1),IF(CG104="",0,CG104*1),IF(CJ104="",0,CJ104*1),IF(CM104="",0,CM104*1),IF(CP104="",0,CP104*1))</f>
        <v>0</v>
      </c>
      <c r="V104" s="2" t="s">
        <v>101</v>
      </c>
      <c r="W104" s="2" t="s">
        <v>101</v>
      </c>
      <c r="X104" s="2" t="s">
        <v>107</v>
      </c>
      <c r="Y104" s="4" t="s">
        <v>101</v>
      </c>
      <c r="Z104" s="2">
        <v>50</v>
      </c>
      <c r="AA104" s="2" t="s">
        <v>108</v>
      </c>
      <c r="AB104" s="4" t="s">
        <v>101</v>
      </c>
      <c r="AC104" s="2">
        <v>50</v>
      </c>
      <c r="AD104" s="2" t="s">
        <v>109</v>
      </c>
      <c r="AE104" s="4" t="s">
        <v>101</v>
      </c>
      <c r="AF104" s="2">
        <v>50</v>
      </c>
      <c r="AG104" s="2" t="s">
        <v>110</v>
      </c>
      <c r="AH104" s="4" t="s">
        <v>101</v>
      </c>
      <c r="AI104" s="2">
        <v>50</v>
      </c>
      <c r="AJ104" s="2" t="s">
        <v>111</v>
      </c>
      <c r="AK104" s="4" t="s">
        <v>101</v>
      </c>
      <c r="AL104" s="2">
        <v>50</v>
      </c>
      <c r="AM104" s="2" t="s">
        <v>112</v>
      </c>
      <c r="AN104" s="4" t="s">
        <v>101</v>
      </c>
      <c r="AO104" s="2">
        <v>50</v>
      </c>
      <c r="AP104" s="2" t="s">
        <v>113</v>
      </c>
      <c r="AQ104" s="4" t="s">
        <v>101</v>
      </c>
      <c r="AR104" s="2">
        <v>50</v>
      </c>
      <c r="AS104" s="2" t="s">
        <v>114</v>
      </c>
      <c r="AT104" s="4" t="s">
        <v>101</v>
      </c>
      <c r="AU104" s="2">
        <v>50</v>
      </c>
      <c r="AV104" s="2" t="s">
        <v>115</v>
      </c>
      <c r="AW104" s="4" t="s">
        <v>101</v>
      </c>
      <c r="AX104" s="2">
        <v>50</v>
      </c>
      <c r="AY104" s="2" t="s">
        <v>116</v>
      </c>
      <c r="AZ104" s="4" t="s">
        <v>101</v>
      </c>
      <c r="BA104" s="2">
        <v>50</v>
      </c>
      <c r="BB104" s="2" t="s">
        <v>117</v>
      </c>
      <c r="BC104" s="4" t="s">
        <v>101</v>
      </c>
      <c r="BD104" s="2">
        <v>50</v>
      </c>
      <c r="BE104" s="2" t="s">
        <v>118</v>
      </c>
      <c r="BF104" s="4" t="s">
        <v>101</v>
      </c>
      <c r="BG104" s="2">
        <v>50</v>
      </c>
      <c r="BH104" s="2" t="s">
        <v>119</v>
      </c>
      <c r="BI104" s="4" t="s">
        <v>101</v>
      </c>
      <c r="BJ104" s="2">
        <v>50</v>
      </c>
      <c r="BK104" s="2" t="s">
        <v>120</v>
      </c>
      <c r="BL104" s="4" t="s">
        <v>101</v>
      </c>
      <c r="BM104" s="2">
        <v>50</v>
      </c>
      <c r="BN104" s="2" t="s">
        <v>121</v>
      </c>
      <c r="BO104" s="4" t="s">
        <v>101</v>
      </c>
      <c r="BP104" s="2">
        <v>50</v>
      </c>
      <c r="BQ104" s="2" t="s">
        <v>122</v>
      </c>
      <c r="BR104" s="4" t="s">
        <v>101</v>
      </c>
      <c r="BS104" s="2">
        <v>50</v>
      </c>
      <c r="BT104" s="2" t="s">
        <v>123</v>
      </c>
      <c r="BU104" s="4" t="s">
        <v>101</v>
      </c>
      <c r="BV104" s="2">
        <v>50</v>
      </c>
      <c r="BW104" s="2" t="s">
        <v>124</v>
      </c>
      <c r="BX104" s="4" t="s">
        <v>101</v>
      </c>
      <c r="BY104" s="2">
        <v>50</v>
      </c>
      <c r="BZ104" s="2" t="s">
        <v>125</v>
      </c>
      <c r="CA104" s="4" t="s">
        <v>101</v>
      </c>
      <c r="CB104" s="2">
        <v>50</v>
      </c>
      <c r="CC104" s="2" t="s">
        <v>126</v>
      </c>
      <c r="CD104" s="4" t="s">
        <v>101</v>
      </c>
      <c r="CE104" s="2">
        <v>50</v>
      </c>
      <c r="CF104" s="2" t="s">
        <v>127</v>
      </c>
      <c r="CG104" s="4" t="s">
        <v>101</v>
      </c>
      <c r="CH104" s="2">
        <v>50</v>
      </c>
      <c r="CI104" s="2" t="s">
        <v>128</v>
      </c>
      <c r="CJ104" s="4" t="s">
        <v>101</v>
      </c>
      <c r="CK104" s="2">
        <v>50</v>
      </c>
      <c r="CL104" s="2" t="s">
        <v>129</v>
      </c>
      <c r="CM104" s="4" t="s">
        <v>101</v>
      </c>
      <c r="CN104" s="2">
        <v>50</v>
      </c>
      <c r="CO104" s="2" t="s">
        <v>130</v>
      </c>
      <c r="CP104" s="4" t="s">
        <v>101</v>
      </c>
      <c r="CQ104" s="2">
        <v>50</v>
      </c>
    </row>
    <row r="105" spans="1:95" ht="15.95" customHeight="1" x14ac:dyDescent="0.25">
      <c r="A105" s="6" t="s">
        <v>101</v>
      </c>
      <c r="B105" s="6" t="s">
        <v>101</v>
      </c>
      <c r="C105" s="6" t="s">
        <v>101</v>
      </c>
      <c r="D105" s="6" t="s">
        <v>101</v>
      </c>
      <c r="E105" s="6" t="s">
        <v>101</v>
      </c>
      <c r="F105" s="6" t="s">
        <v>101</v>
      </c>
      <c r="G105" s="6" t="s">
        <v>101</v>
      </c>
      <c r="H105" s="6" t="s">
        <v>101</v>
      </c>
      <c r="I105" s="6" t="s">
        <v>101</v>
      </c>
      <c r="J105" s="6" t="s">
        <v>101</v>
      </c>
      <c r="K105" s="6" t="s">
        <v>101</v>
      </c>
      <c r="L105" s="6" t="s">
        <v>101</v>
      </c>
      <c r="M105" s="6" t="s">
        <v>101</v>
      </c>
      <c r="N105" s="6" t="s">
        <v>101</v>
      </c>
      <c r="O105" s="6" t="s">
        <v>101</v>
      </c>
      <c r="P105" s="6" t="s">
        <v>101</v>
      </c>
      <c r="Q105" s="6" t="s">
        <v>101</v>
      </c>
      <c r="R105" s="6" t="s">
        <v>101</v>
      </c>
      <c r="S105" s="6" t="s">
        <v>101</v>
      </c>
      <c r="T105" s="6" t="s">
        <v>101</v>
      </c>
      <c r="U105" s="6" t="s">
        <v>101</v>
      </c>
      <c r="V105" s="6" t="s">
        <v>131</v>
      </c>
      <c r="W105" s="6" t="s">
        <v>132</v>
      </c>
      <c r="X105" s="6">
        <v>99997</v>
      </c>
      <c r="Y105" s="6" t="s">
        <v>101</v>
      </c>
      <c r="Z105" s="6" t="s">
        <v>101</v>
      </c>
      <c r="AA105" s="6">
        <v>0</v>
      </c>
      <c r="AB105" s="6" t="s">
        <v>101</v>
      </c>
      <c r="AC105" s="6" t="s">
        <v>101</v>
      </c>
      <c r="AD105" s="6">
        <v>99987</v>
      </c>
      <c r="AE105" s="6" t="s">
        <v>101</v>
      </c>
      <c r="AF105" s="6" t="s">
        <v>101</v>
      </c>
      <c r="AG105" s="6">
        <v>0</v>
      </c>
      <c r="AH105" s="6" t="s">
        <v>101</v>
      </c>
      <c r="AI105" s="6" t="s">
        <v>101</v>
      </c>
      <c r="AJ105" s="6">
        <v>99973</v>
      </c>
      <c r="AK105" s="6" t="s">
        <v>101</v>
      </c>
      <c r="AL105" s="6" t="s">
        <v>101</v>
      </c>
      <c r="AM105" s="6">
        <v>0</v>
      </c>
      <c r="AN105" s="6" t="s">
        <v>101</v>
      </c>
      <c r="AO105" s="6" t="s">
        <v>101</v>
      </c>
      <c r="AP105" s="6">
        <v>99975</v>
      </c>
      <c r="AQ105" s="6" t="s">
        <v>101</v>
      </c>
      <c r="AR105" s="6" t="s">
        <v>101</v>
      </c>
      <c r="AS105" s="6">
        <v>99999</v>
      </c>
      <c r="AT105" s="6" t="s">
        <v>101</v>
      </c>
      <c r="AU105" s="6" t="s">
        <v>101</v>
      </c>
      <c r="AV105" s="6">
        <v>99940</v>
      </c>
      <c r="AW105" s="6" t="s">
        <v>101</v>
      </c>
      <c r="AX105" s="6" t="s">
        <v>101</v>
      </c>
      <c r="AY105" s="6">
        <v>0</v>
      </c>
      <c r="AZ105" s="6" t="s">
        <v>101</v>
      </c>
      <c r="BA105" s="6" t="s">
        <v>101</v>
      </c>
      <c r="BB105" s="6">
        <v>99871</v>
      </c>
      <c r="BC105" s="6" t="s">
        <v>101</v>
      </c>
      <c r="BD105" s="6" t="s">
        <v>101</v>
      </c>
      <c r="BE105" s="6">
        <v>0</v>
      </c>
      <c r="BF105" s="6" t="s">
        <v>101</v>
      </c>
      <c r="BG105" s="6" t="s">
        <v>101</v>
      </c>
      <c r="BH105" s="6">
        <v>99818</v>
      </c>
      <c r="BI105" s="6" t="s">
        <v>101</v>
      </c>
      <c r="BJ105" s="6" t="s">
        <v>101</v>
      </c>
      <c r="BK105" s="6">
        <v>0</v>
      </c>
      <c r="BL105" s="6" t="s">
        <v>101</v>
      </c>
      <c r="BM105" s="6" t="s">
        <v>101</v>
      </c>
      <c r="BN105" s="6">
        <v>99801</v>
      </c>
      <c r="BO105" s="6" t="s">
        <v>101</v>
      </c>
      <c r="BP105" s="6" t="s">
        <v>101</v>
      </c>
      <c r="BQ105" s="6">
        <v>0</v>
      </c>
      <c r="BR105" s="6" t="s">
        <v>101</v>
      </c>
      <c r="BS105" s="6" t="s">
        <v>101</v>
      </c>
      <c r="BT105" s="6">
        <v>99867</v>
      </c>
      <c r="BU105" s="6" t="s">
        <v>101</v>
      </c>
      <c r="BV105" s="6" t="s">
        <v>101</v>
      </c>
      <c r="BW105" s="6">
        <v>0</v>
      </c>
      <c r="BX105" s="6" t="s">
        <v>101</v>
      </c>
      <c r="BY105" s="6" t="s">
        <v>101</v>
      </c>
      <c r="BZ105" s="6">
        <v>99911</v>
      </c>
      <c r="CA105" s="6" t="s">
        <v>101</v>
      </c>
      <c r="CB105" s="6" t="s">
        <v>101</v>
      </c>
      <c r="CC105" s="6">
        <v>99959</v>
      </c>
      <c r="CD105" s="6" t="s">
        <v>101</v>
      </c>
      <c r="CE105" s="6" t="s">
        <v>101</v>
      </c>
      <c r="CF105" s="6">
        <v>99990</v>
      </c>
      <c r="CG105" s="6" t="s">
        <v>101</v>
      </c>
      <c r="CH105" s="6" t="s">
        <v>101</v>
      </c>
      <c r="CI105" s="6">
        <v>99992</v>
      </c>
      <c r="CJ105" s="6" t="s">
        <v>101</v>
      </c>
      <c r="CK105" s="6" t="s">
        <v>101</v>
      </c>
      <c r="CL105" s="6">
        <v>99995</v>
      </c>
      <c r="CM105" s="6" t="s">
        <v>101</v>
      </c>
      <c r="CN105" s="6" t="s">
        <v>101</v>
      </c>
      <c r="CO105" s="6">
        <v>99996</v>
      </c>
      <c r="CP105" s="6" t="s">
        <v>101</v>
      </c>
      <c r="CQ105" s="6" t="s">
        <v>101</v>
      </c>
    </row>
    <row r="106" spans="1:95" ht="114.95" customHeight="1" x14ac:dyDescent="0.25">
      <c r="A106" s="2" t="s">
        <v>133</v>
      </c>
      <c r="B106" s="2" t="s">
        <v>257</v>
      </c>
      <c r="C106" s="2" t="s">
        <v>242</v>
      </c>
      <c r="D106" s="2" t="s">
        <v>258</v>
      </c>
      <c r="E106" s="2" t="s">
        <v>155</v>
      </c>
      <c r="F106" s="2"/>
      <c r="G106" s="2" t="s">
        <v>238</v>
      </c>
      <c r="H106" s="3">
        <v>50</v>
      </c>
      <c r="I106" s="3">
        <v>130</v>
      </c>
      <c r="J106" s="2" t="s">
        <v>101</v>
      </c>
      <c r="K106" s="2" t="s">
        <v>102</v>
      </c>
      <c r="L106" s="2" t="s">
        <v>103</v>
      </c>
      <c r="M106" s="4" t="s">
        <v>101</v>
      </c>
      <c r="N106" s="2" t="s">
        <v>104</v>
      </c>
      <c r="O106" s="2" t="s">
        <v>101</v>
      </c>
      <c r="P106" s="5">
        <v>45823</v>
      </c>
      <c r="Q106" s="5">
        <v>45930</v>
      </c>
      <c r="R106" s="4" t="s">
        <v>105</v>
      </c>
      <c r="S106" s="2" t="s">
        <v>106</v>
      </c>
      <c r="T106" s="3">
        <f>SUM(IF(Y106="", 0, Y106 * Z106 * 1),IF(AB106="", 0, AB106 * AC106 * 1),IF(AE106="", 0, AE106 * AF106 * 1),IF(AH106="", 0, AH106 * AI106 * 1),IF(AK106="", 0, AK106 * AL106 * 1),IF(AN106="", 0, AN106 * AO106 * 1),IF(AQ106="", 0, AQ106 * AR106 * 1),IF(AT106="", 0, AT106 * AU106 * 1),IF(AW106="", 0, AW106 * AX106 * 1),IF(AZ106="", 0, AZ106 * BA106 * 1),IF(BC106="", 0, BC106 * BD106 * 1),IF(BF106="", 0, BF106 * BG106 * 1),IF(BI106="", 0, BI106 * BJ106 * 1),IF(BL106="", 0, BL106 * BM106 * 1),IF(BO106="", 0, BO106 * BP106 * 1),IF(BR106="", 0, BR106 * BS106 * 1),IF(BU106="", 0, BU106 * BV106 * 1),IF(BX106="", 0, BX106 * BY106 * 1),IF(CA106="", 0, CA106 * CB106 * 1),IF(CD106="", 0, CD106 * CE106 * 1),IF(CG106="", 0, CG106 * CH106 * 1),IF(CJ106="", 0, CJ106 * CK106 * 1),IF(CM106="", 0, CM106 * CN106 * 1),IF(CP106="", 0, CP106 * CQ106 * 1))</f>
        <v>0</v>
      </c>
      <c r="U106" s="2">
        <f>SUM(IF(Y106="",0,Y106*1),IF(AB106="",0,AB106*1),IF(AE106="",0,AE106*1),IF(AH106="",0,AH106*1),IF(AK106="",0,AK106*1),IF(AN106="",0,AN106*1),IF(AQ106="",0,AQ106*1),IF(AT106="",0,AT106*1),IF(AW106="",0,AW106*1),IF(AZ106="",0,AZ106*1),IF(BC106="",0,BC106*1),IF(BF106="",0,BF106*1),IF(BI106="",0,BI106*1),IF(BL106="",0,BL106*1),IF(BO106="",0,BO106*1),IF(BR106="",0,BR106*1),IF(BU106="",0,BU106*1),IF(BX106="",0,BX106*1),IF(CA106="",0,CA106*1),IF(CD106="",0,CD106*1),IF(CG106="",0,CG106*1),IF(CJ106="",0,CJ106*1),IF(CM106="",0,CM106*1),IF(CP106="",0,CP106*1))</f>
        <v>0</v>
      </c>
      <c r="V106" s="2" t="s">
        <v>101</v>
      </c>
      <c r="W106" s="2" t="s">
        <v>101</v>
      </c>
      <c r="X106" s="2" t="s">
        <v>107</v>
      </c>
      <c r="Y106" s="4" t="s">
        <v>101</v>
      </c>
      <c r="Z106" s="2">
        <v>50</v>
      </c>
      <c r="AA106" s="2" t="s">
        <v>108</v>
      </c>
      <c r="AB106" s="4" t="s">
        <v>101</v>
      </c>
      <c r="AC106" s="2">
        <v>50</v>
      </c>
      <c r="AD106" s="2" t="s">
        <v>109</v>
      </c>
      <c r="AE106" s="4" t="s">
        <v>101</v>
      </c>
      <c r="AF106" s="2">
        <v>50</v>
      </c>
      <c r="AG106" s="2" t="s">
        <v>110</v>
      </c>
      <c r="AH106" s="4" t="s">
        <v>101</v>
      </c>
      <c r="AI106" s="2">
        <v>50</v>
      </c>
      <c r="AJ106" s="2" t="s">
        <v>111</v>
      </c>
      <c r="AK106" s="4" t="s">
        <v>101</v>
      </c>
      <c r="AL106" s="2">
        <v>50</v>
      </c>
      <c r="AM106" s="2" t="s">
        <v>112</v>
      </c>
      <c r="AN106" s="4" t="s">
        <v>101</v>
      </c>
      <c r="AO106" s="2">
        <v>50</v>
      </c>
      <c r="AP106" s="2" t="s">
        <v>113</v>
      </c>
      <c r="AQ106" s="4" t="s">
        <v>101</v>
      </c>
      <c r="AR106" s="2">
        <v>50</v>
      </c>
      <c r="AS106" s="2" t="s">
        <v>114</v>
      </c>
      <c r="AT106" s="4" t="s">
        <v>101</v>
      </c>
      <c r="AU106" s="2">
        <v>50</v>
      </c>
      <c r="AV106" s="2" t="s">
        <v>115</v>
      </c>
      <c r="AW106" s="4" t="s">
        <v>101</v>
      </c>
      <c r="AX106" s="2">
        <v>50</v>
      </c>
      <c r="AY106" s="2" t="s">
        <v>116</v>
      </c>
      <c r="AZ106" s="4" t="s">
        <v>101</v>
      </c>
      <c r="BA106" s="2">
        <v>50</v>
      </c>
      <c r="BB106" s="2" t="s">
        <v>117</v>
      </c>
      <c r="BC106" s="4" t="s">
        <v>101</v>
      </c>
      <c r="BD106" s="2">
        <v>50</v>
      </c>
      <c r="BE106" s="2" t="s">
        <v>118</v>
      </c>
      <c r="BF106" s="4" t="s">
        <v>101</v>
      </c>
      <c r="BG106" s="2">
        <v>50</v>
      </c>
      <c r="BH106" s="2" t="s">
        <v>119</v>
      </c>
      <c r="BI106" s="4" t="s">
        <v>101</v>
      </c>
      <c r="BJ106" s="2">
        <v>50</v>
      </c>
      <c r="BK106" s="2" t="s">
        <v>120</v>
      </c>
      <c r="BL106" s="4" t="s">
        <v>101</v>
      </c>
      <c r="BM106" s="2">
        <v>50</v>
      </c>
      <c r="BN106" s="2" t="s">
        <v>121</v>
      </c>
      <c r="BO106" s="4" t="s">
        <v>101</v>
      </c>
      <c r="BP106" s="2">
        <v>50</v>
      </c>
      <c r="BQ106" s="2" t="s">
        <v>122</v>
      </c>
      <c r="BR106" s="4" t="s">
        <v>101</v>
      </c>
      <c r="BS106" s="2">
        <v>50</v>
      </c>
      <c r="BT106" s="2" t="s">
        <v>123</v>
      </c>
      <c r="BU106" s="4" t="s">
        <v>101</v>
      </c>
      <c r="BV106" s="2">
        <v>50</v>
      </c>
      <c r="BW106" s="2" t="s">
        <v>124</v>
      </c>
      <c r="BX106" s="4" t="s">
        <v>101</v>
      </c>
      <c r="BY106" s="2">
        <v>50</v>
      </c>
      <c r="BZ106" s="2" t="s">
        <v>125</v>
      </c>
      <c r="CA106" s="4" t="s">
        <v>101</v>
      </c>
      <c r="CB106" s="2">
        <v>50</v>
      </c>
      <c r="CC106" s="2" t="s">
        <v>126</v>
      </c>
      <c r="CD106" s="4" t="s">
        <v>101</v>
      </c>
      <c r="CE106" s="2">
        <v>50</v>
      </c>
      <c r="CF106" s="2" t="s">
        <v>127</v>
      </c>
      <c r="CG106" s="4" t="s">
        <v>101</v>
      </c>
      <c r="CH106" s="2">
        <v>50</v>
      </c>
      <c r="CI106" s="2" t="s">
        <v>128</v>
      </c>
      <c r="CJ106" s="4" t="s">
        <v>101</v>
      </c>
      <c r="CK106" s="2">
        <v>50</v>
      </c>
      <c r="CL106" s="2" t="s">
        <v>129</v>
      </c>
      <c r="CM106" s="4" t="s">
        <v>101</v>
      </c>
      <c r="CN106" s="2">
        <v>50</v>
      </c>
      <c r="CO106" s="2" t="s">
        <v>130</v>
      </c>
      <c r="CP106" s="4" t="s">
        <v>101</v>
      </c>
      <c r="CQ106" s="2">
        <v>50</v>
      </c>
    </row>
    <row r="107" spans="1:95" ht="15.95" customHeight="1" x14ac:dyDescent="0.25">
      <c r="A107" s="6" t="s">
        <v>101</v>
      </c>
      <c r="B107" s="6" t="s">
        <v>101</v>
      </c>
      <c r="C107" s="6" t="s">
        <v>101</v>
      </c>
      <c r="D107" s="6" t="s">
        <v>101</v>
      </c>
      <c r="E107" s="6" t="s">
        <v>101</v>
      </c>
      <c r="F107" s="6" t="s">
        <v>101</v>
      </c>
      <c r="G107" s="6" t="s">
        <v>101</v>
      </c>
      <c r="H107" s="6" t="s">
        <v>101</v>
      </c>
      <c r="I107" s="6" t="s">
        <v>101</v>
      </c>
      <c r="J107" s="6" t="s">
        <v>101</v>
      </c>
      <c r="K107" s="6" t="s">
        <v>101</v>
      </c>
      <c r="L107" s="6" t="s">
        <v>101</v>
      </c>
      <c r="M107" s="6" t="s">
        <v>101</v>
      </c>
      <c r="N107" s="6" t="s">
        <v>101</v>
      </c>
      <c r="O107" s="6" t="s">
        <v>101</v>
      </c>
      <c r="P107" s="6" t="s">
        <v>101</v>
      </c>
      <c r="Q107" s="6" t="s">
        <v>101</v>
      </c>
      <c r="R107" s="6" t="s">
        <v>101</v>
      </c>
      <c r="S107" s="6" t="s">
        <v>101</v>
      </c>
      <c r="T107" s="6" t="s">
        <v>101</v>
      </c>
      <c r="U107" s="6" t="s">
        <v>101</v>
      </c>
      <c r="V107" s="6" t="s">
        <v>131</v>
      </c>
      <c r="W107" s="6" t="s">
        <v>132</v>
      </c>
      <c r="X107" s="6">
        <v>99993</v>
      </c>
      <c r="Y107" s="6" t="s">
        <v>101</v>
      </c>
      <c r="Z107" s="6" t="s">
        <v>101</v>
      </c>
      <c r="AA107" s="6">
        <v>0</v>
      </c>
      <c r="AB107" s="6" t="s">
        <v>101</v>
      </c>
      <c r="AC107" s="6" t="s">
        <v>101</v>
      </c>
      <c r="AD107" s="6">
        <v>99980</v>
      </c>
      <c r="AE107" s="6" t="s">
        <v>101</v>
      </c>
      <c r="AF107" s="6" t="s">
        <v>101</v>
      </c>
      <c r="AG107" s="6">
        <v>0</v>
      </c>
      <c r="AH107" s="6" t="s">
        <v>101</v>
      </c>
      <c r="AI107" s="6" t="s">
        <v>101</v>
      </c>
      <c r="AJ107" s="6">
        <v>99960</v>
      </c>
      <c r="AK107" s="6" t="s">
        <v>101</v>
      </c>
      <c r="AL107" s="6" t="s">
        <v>101</v>
      </c>
      <c r="AM107" s="6">
        <v>0</v>
      </c>
      <c r="AN107" s="6" t="s">
        <v>101</v>
      </c>
      <c r="AO107" s="6" t="s">
        <v>101</v>
      </c>
      <c r="AP107" s="6">
        <v>99950</v>
      </c>
      <c r="AQ107" s="6" t="s">
        <v>101</v>
      </c>
      <c r="AR107" s="6" t="s">
        <v>101</v>
      </c>
      <c r="AS107" s="6">
        <v>99999</v>
      </c>
      <c r="AT107" s="6" t="s">
        <v>101</v>
      </c>
      <c r="AU107" s="6" t="s">
        <v>101</v>
      </c>
      <c r="AV107" s="6">
        <v>99916</v>
      </c>
      <c r="AW107" s="6" t="s">
        <v>101</v>
      </c>
      <c r="AX107" s="6" t="s">
        <v>101</v>
      </c>
      <c r="AY107" s="6">
        <v>0</v>
      </c>
      <c r="AZ107" s="6" t="s">
        <v>101</v>
      </c>
      <c r="BA107" s="6" t="s">
        <v>101</v>
      </c>
      <c r="BB107" s="6">
        <v>99887</v>
      </c>
      <c r="BC107" s="6" t="s">
        <v>101</v>
      </c>
      <c r="BD107" s="6" t="s">
        <v>101</v>
      </c>
      <c r="BE107" s="6">
        <v>0</v>
      </c>
      <c r="BF107" s="6" t="s">
        <v>101</v>
      </c>
      <c r="BG107" s="6" t="s">
        <v>101</v>
      </c>
      <c r="BH107" s="6">
        <v>99839</v>
      </c>
      <c r="BI107" s="6" t="s">
        <v>101</v>
      </c>
      <c r="BJ107" s="6" t="s">
        <v>101</v>
      </c>
      <c r="BK107" s="6">
        <v>0</v>
      </c>
      <c r="BL107" s="6" t="s">
        <v>101</v>
      </c>
      <c r="BM107" s="6" t="s">
        <v>101</v>
      </c>
      <c r="BN107" s="6">
        <v>99820</v>
      </c>
      <c r="BO107" s="6" t="s">
        <v>101</v>
      </c>
      <c r="BP107" s="6" t="s">
        <v>101</v>
      </c>
      <c r="BQ107" s="6">
        <v>0</v>
      </c>
      <c r="BR107" s="6" t="s">
        <v>101</v>
      </c>
      <c r="BS107" s="6" t="s">
        <v>101</v>
      </c>
      <c r="BT107" s="6">
        <v>99865</v>
      </c>
      <c r="BU107" s="6" t="s">
        <v>101</v>
      </c>
      <c r="BV107" s="6" t="s">
        <v>101</v>
      </c>
      <c r="BW107" s="6">
        <v>0</v>
      </c>
      <c r="BX107" s="6" t="s">
        <v>101</v>
      </c>
      <c r="BY107" s="6" t="s">
        <v>101</v>
      </c>
      <c r="BZ107" s="6">
        <v>99925</v>
      </c>
      <c r="CA107" s="6" t="s">
        <v>101</v>
      </c>
      <c r="CB107" s="6" t="s">
        <v>101</v>
      </c>
      <c r="CC107" s="6">
        <v>99955</v>
      </c>
      <c r="CD107" s="6" t="s">
        <v>101</v>
      </c>
      <c r="CE107" s="6" t="s">
        <v>101</v>
      </c>
      <c r="CF107" s="6">
        <v>99977</v>
      </c>
      <c r="CG107" s="6" t="s">
        <v>101</v>
      </c>
      <c r="CH107" s="6" t="s">
        <v>101</v>
      </c>
      <c r="CI107" s="6">
        <v>99982</v>
      </c>
      <c r="CJ107" s="6" t="s">
        <v>101</v>
      </c>
      <c r="CK107" s="6" t="s">
        <v>101</v>
      </c>
      <c r="CL107" s="6">
        <v>99988</v>
      </c>
      <c r="CM107" s="6" t="s">
        <v>101</v>
      </c>
      <c r="CN107" s="6" t="s">
        <v>101</v>
      </c>
      <c r="CO107" s="6">
        <v>99991</v>
      </c>
      <c r="CP107" s="6" t="s">
        <v>101</v>
      </c>
      <c r="CQ107" s="6" t="s">
        <v>101</v>
      </c>
    </row>
    <row r="108" spans="1:95" ht="114.95" customHeight="1" x14ac:dyDescent="0.25">
      <c r="A108" s="2" t="s">
        <v>133</v>
      </c>
      <c r="B108" s="2" t="s">
        <v>259</v>
      </c>
      <c r="C108" s="2" t="s">
        <v>242</v>
      </c>
      <c r="D108" s="2" t="s">
        <v>260</v>
      </c>
      <c r="E108" s="2" t="s">
        <v>155</v>
      </c>
      <c r="F108" s="2"/>
      <c r="G108" s="2" t="s">
        <v>238</v>
      </c>
      <c r="H108" s="3">
        <v>50</v>
      </c>
      <c r="I108" s="3">
        <v>130</v>
      </c>
      <c r="J108" s="2" t="s">
        <v>101</v>
      </c>
      <c r="K108" s="2" t="s">
        <v>102</v>
      </c>
      <c r="L108" s="2" t="s">
        <v>103</v>
      </c>
      <c r="M108" s="4" t="s">
        <v>101</v>
      </c>
      <c r="N108" s="2" t="s">
        <v>104</v>
      </c>
      <c r="O108" s="2" t="s">
        <v>101</v>
      </c>
      <c r="P108" s="5">
        <v>45823</v>
      </c>
      <c r="Q108" s="5">
        <v>45930</v>
      </c>
      <c r="R108" s="4" t="s">
        <v>105</v>
      </c>
      <c r="S108" s="2" t="s">
        <v>106</v>
      </c>
      <c r="T108" s="3">
        <f>SUM(IF(Y108="", 0, Y108 * Z108 * 1),IF(AB108="", 0, AB108 * AC108 * 1),IF(AE108="", 0, AE108 * AF108 * 1),IF(AH108="", 0, AH108 * AI108 * 1),IF(AK108="", 0, AK108 * AL108 * 1),IF(AN108="", 0, AN108 * AO108 * 1),IF(AQ108="", 0, AQ108 * AR108 * 1),IF(AT108="", 0, AT108 * AU108 * 1),IF(AW108="", 0, AW108 * AX108 * 1),IF(AZ108="", 0, AZ108 * BA108 * 1),IF(BC108="", 0, BC108 * BD108 * 1),IF(BF108="", 0, BF108 * BG108 * 1),IF(BI108="", 0, BI108 * BJ108 * 1),IF(BL108="", 0, BL108 * BM108 * 1),IF(BO108="", 0, BO108 * BP108 * 1),IF(BR108="", 0, BR108 * BS108 * 1),IF(BU108="", 0, BU108 * BV108 * 1),IF(BX108="", 0, BX108 * BY108 * 1),IF(CA108="", 0, CA108 * CB108 * 1),IF(CD108="", 0, CD108 * CE108 * 1),IF(CG108="", 0, CG108 * CH108 * 1),IF(CJ108="", 0, CJ108 * CK108 * 1),IF(CM108="", 0, CM108 * CN108 * 1),IF(CP108="", 0, CP108 * CQ108 * 1))</f>
        <v>0</v>
      </c>
      <c r="U108" s="2">
        <f>SUM(IF(Y108="",0,Y108*1),IF(AB108="",0,AB108*1),IF(AE108="",0,AE108*1),IF(AH108="",0,AH108*1),IF(AK108="",0,AK108*1),IF(AN108="",0,AN108*1),IF(AQ108="",0,AQ108*1),IF(AT108="",0,AT108*1),IF(AW108="",0,AW108*1),IF(AZ108="",0,AZ108*1),IF(BC108="",0,BC108*1),IF(BF108="",0,BF108*1),IF(BI108="",0,BI108*1),IF(BL108="",0,BL108*1),IF(BO108="",0,BO108*1),IF(BR108="",0,BR108*1),IF(BU108="",0,BU108*1),IF(BX108="",0,BX108*1),IF(CA108="",0,CA108*1),IF(CD108="",0,CD108*1),IF(CG108="",0,CG108*1),IF(CJ108="",0,CJ108*1),IF(CM108="",0,CM108*1),IF(CP108="",0,CP108*1))</f>
        <v>0</v>
      </c>
      <c r="V108" s="2" t="s">
        <v>101</v>
      </c>
      <c r="W108" s="2" t="s">
        <v>101</v>
      </c>
      <c r="X108" s="2" t="s">
        <v>107</v>
      </c>
      <c r="Y108" s="4" t="s">
        <v>101</v>
      </c>
      <c r="Z108" s="2">
        <v>50</v>
      </c>
      <c r="AA108" s="2" t="s">
        <v>108</v>
      </c>
      <c r="AB108" s="4" t="s">
        <v>101</v>
      </c>
      <c r="AC108" s="2">
        <v>50</v>
      </c>
      <c r="AD108" s="2" t="s">
        <v>109</v>
      </c>
      <c r="AE108" s="4" t="s">
        <v>101</v>
      </c>
      <c r="AF108" s="2">
        <v>50</v>
      </c>
      <c r="AG108" s="2" t="s">
        <v>110</v>
      </c>
      <c r="AH108" s="4" t="s">
        <v>101</v>
      </c>
      <c r="AI108" s="2">
        <v>50</v>
      </c>
      <c r="AJ108" s="2" t="s">
        <v>111</v>
      </c>
      <c r="AK108" s="4" t="s">
        <v>101</v>
      </c>
      <c r="AL108" s="2">
        <v>50</v>
      </c>
      <c r="AM108" s="2" t="s">
        <v>112</v>
      </c>
      <c r="AN108" s="4" t="s">
        <v>101</v>
      </c>
      <c r="AO108" s="2">
        <v>50</v>
      </c>
      <c r="AP108" s="2" t="s">
        <v>113</v>
      </c>
      <c r="AQ108" s="4" t="s">
        <v>101</v>
      </c>
      <c r="AR108" s="2">
        <v>50</v>
      </c>
      <c r="AS108" s="2" t="s">
        <v>114</v>
      </c>
      <c r="AT108" s="4" t="s">
        <v>101</v>
      </c>
      <c r="AU108" s="2">
        <v>50</v>
      </c>
      <c r="AV108" s="2" t="s">
        <v>115</v>
      </c>
      <c r="AW108" s="4" t="s">
        <v>101</v>
      </c>
      <c r="AX108" s="2">
        <v>50</v>
      </c>
      <c r="AY108" s="2" t="s">
        <v>116</v>
      </c>
      <c r="AZ108" s="4" t="s">
        <v>101</v>
      </c>
      <c r="BA108" s="2">
        <v>50</v>
      </c>
      <c r="BB108" s="2" t="s">
        <v>117</v>
      </c>
      <c r="BC108" s="4" t="s">
        <v>101</v>
      </c>
      <c r="BD108" s="2">
        <v>50</v>
      </c>
      <c r="BE108" s="2" t="s">
        <v>118</v>
      </c>
      <c r="BF108" s="4" t="s">
        <v>101</v>
      </c>
      <c r="BG108" s="2">
        <v>50</v>
      </c>
      <c r="BH108" s="2" t="s">
        <v>119</v>
      </c>
      <c r="BI108" s="4" t="s">
        <v>101</v>
      </c>
      <c r="BJ108" s="2">
        <v>50</v>
      </c>
      <c r="BK108" s="2" t="s">
        <v>120</v>
      </c>
      <c r="BL108" s="4" t="s">
        <v>101</v>
      </c>
      <c r="BM108" s="2">
        <v>50</v>
      </c>
      <c r="BN108" s="2" t="s">
        <v>121</v>
      </c>
      <c r="BO108" s="4" t="s">
        <v>101</v>
      </c>
      <c r="BP108" s="2">
        <v>50</v>
      </c>
      <c r="BQ108" s="2" t="s">
        <v>122</v>
      </c>
      <c r="BR108" s="4" t="s">
        <v>101</v>
      </c>
      <c r="BS108" s="2">
        <v>50</v>
      </c>
      <c r="BT108" s="2" t="s">
        <v>123</v>
      </c>
      <c r="BU108" s="4" t="s">
        <v>101</v>
      </c>
      <c r="BV108" s="2">
        <v>50</v>
      </c>
      <c r="BW108" s="2" t="s">
        <v>124</v>
      </c>
      <c r="BX108" s="4" t="s">
        <v>101</v>
      </c>
      <c r="BY108" s="2">
        <v>50</v>
      </c>
      <c r="BZ108" s="2" t="s">
        <v>125</v>
      </c>
      <c r="CA108" s="4" t="s">
        <v>101</v>
      </c>
      <c r="CB108" s="2">
        <v>50</v>
      </c>
      <c r="CC108" s="2" t="s">
        <v>126</v>
      </c>
      <c r="CD108" s="4" t="s">
        <v>101</v>
      </c>
      <c r="CE108" s="2">
        <v>50</v>
      </c>
      <c r="CF108" s="2" t="s">
        <v>127</v>
      </c>
      <c r="CG108" s="4" t="s">
        <v>101</v>
      </c>
      <c r="CH108" s="2">
        <v>50</v>
      </c>
      <c r="CI108" s="2" t="s">
        <v>128</v>
      </c>
      <c r="CJ108" s="4" t="s">
        <v>101</v>
      </c>
      <c r="CK108" s="2">
        <v>50</v>
      </c>
      <c r="CL108" s="2" t="s">
        <v>129</v>
      </c>
      <c r="CM108" s="4" t="s">
        <v>101</v>
      </c>
      <c r="CN108" s="2">
        <v>50</v>
      </c>
      <c r="CO108" s="2" t="s">
        <v>130</v>
      </c>
      <c r="CP108" s="4" t="s">
        <v>101</v>
      </c>
      <c r="CQ108" s="2">
        <v>50</v>
      </c>
    </row>
    <row r="109" spans="1:95" ht="15.95" customHeight="1" x14ac:dyDescent="0.25">
      <c r="A109" s="6" t="s">
        <v>101</v>
      </c>
      <c r="B109" s="6" t="s">
        <v>101</v>
      </c>
      <c r="C109" s="6" t="s">
        <v>101</v>
      </c>
      <c r="D109" s="6" t="s">
        <v>101</v>
      </c>
      <c r="E109" s="6" t="s">
        <v>101</v>
      </c>
      <c r="F109" s="6" t="s">
        <v>101</v>
      </c>
      <c r="G109" s="6" t="s">
        <v>101</v>
      </c>
      <c r="H109" s="6" t="s">
        <v>101</v>
      </c>
      <c r="I109" s="6" t="s">
        <v>101</v>
      </c>
      <c r="J109" s="6" t="s">
        <v>101</v>
      </c>
      <c r="K109" s="6" t="s">
        <v>101</v>
      </c>
      <c r="L109" s="6" t="s">
        <v>101</v>
      </c>
      <c r="M109" s="6" t="s">
        <v>101</v>
      </c>
      <c r="N109" s="6" t="s">
        <v>101</v>
      </c>
      <c r="O109" s="6" t="s">
        <v>101</v>
      </c>
      <c r="P109" s="6" t="s">
        <v>101</v>
      </c>
      <c r="Q109" s="6" t="s">
        <v>101</v>
      </c>
      <c r="R109" s="6" t="s">
        <v>101</v>
      </c>
      <c r="S109" s="6" t="s">
        <v>101</v>
      </c>
      <c r="T109" s="6" t="s">
        <v>101</v>
      </c>
      <c r="U109" s="6" t="s">
        <v>101</v>
      </c>
      <c r="V109" s="6" t="s">
        <v>131</v>
      </c>
      <c r="W109" s="6" t="s">
        <v>132</v>
      </c>
      <c r="X109" s="6">
        <v>99993</v>
      </c>
      <c r="Y109" s="6" t="s">
        <v>101</v>
      </c>
      <c r="Z109" s="6" t="s">
        <v>101</v>
      </c>
      <c r="AA109" s="6">
        <v>0</v>
      </c>
      <c r="AB109" s="6" t="s">
        <v>101</v>
      </c>
      <c r="AC109" s="6" t="s">
        <v>101</v>
      </c>
      <c r="AD109" s="6">
        <v>99977</v>
      </c>
      <c r="AE109" s="6" t="s">
        <v>101</v>
      </c>
      <c r="AF109" s="6" t="s">
        <v>101</v>
      </c>
      <c r="AG109" s="6">
        <v>0</v>
      </c>
      <c r="AH109" s="6" t="s">
        <v>101</v>
      </c>
      <c r="AI109" s="6" t="s">
        <v>101</v>
      </c>
      <c r="AJ109" s="6">
        <v>99954</v>
      </c>
      <c r="AK109" s="6" t="s">
        <v>101</v>
      </c>
      <c r="AL109" s="6" t="s">
        <v>101</v>
      </c>
      <c r="AM109" s="6">
        <v>0</v>
      </c>
      <c r="AN109" s="6" t="s">
        <v>101</v>
      </c>
      <c r="AO109" s="6" t="s">
        <v>101</v>
      </c>
      <c r="AP109" s="6">
        <v>99942</v>
      </c>
      <c r="AQ109" s="6" t="s">
        <v>101</v>
      </c>
      <c r="AR109" s="6" t="s">
        <v>101</v>
      </c>
      <c r="AS109" s="6">
        <v>99996</v>
      </c>
      <c r="AT109" s="6" t="s">
        <v>101</v>
      </c>
      <c r="AU109" s="6" t="s">
        <v>101</v>
      </c>
      <c r="AV109" s="6">
        <v>99942</v>
      </c>
      <c r="AW109" s="6" t="s">
        <v>101</v>
      </c>
      <c r="AX109" s="6" t="s">
        <v>101</v>
      </c>
      <c r="AY109" s="6">
        <v>0</v>
      </c>
      <c r="AZ109" s="6" t="s">
        <v>101</v>
      </c>
      <c r="BA109" s="6" t="s">
        <v>101</v>
      </c>
      <c r="BB109" s="6">
        <v>99912</v>
      </c>
      <c r="BC109" s="6" t="s">
        <v>101</v>
      </c>
      <c r="BD109" s="6" t="s">
        <v>101</v>
      </c>
      <c r="BE109" s="6">
        <v>0</v>
      </c>
      <c r="BF109" s="6" t="s">
        <v>101</v>
      </c>
      <c r="BG109" s="6" t="s">
        <v>101</v>
      </c>
      <c r="BH109" s="6">
        <v>99864</v>
      </c>
      <c r="BI109" s="6" t="s">
        <v>101</v>
      </c>
      <c r="BJ109" s="6" t="s">
        <v>101</v>
      </c>
      <c r="BK109" s="6">
        <v>0</v>
      </c>
      <c r="BL109" s="6" t="s">
        <v>101</v>
      </c>
      <c r="BM109" s="6" t="s">
        <v>101</v>
      </c>
      <c r="BN109" s="6">
        <v>99830</v>
      </c>
      <c r="BO109" s="6" t="s">
        <v>101</v>
      </c>
      <c r="BP109" s="6" t="s">
        <v>101</v>
      </c>
      <c r="BQ109" s="6">
        <v>0</v>
      </c>
      <c r="BR109" s="6" t="s">
        <v>101</v>
      </c>
      <c r="BS109" s="6" t="s">
        <v>101</v>
      </c>
      <c r="BT109" s="6">
        <v>99866</v>
      </c>
      <c r="BU109" s="6" t="s">
        <v>101</v>
      </c>
      <c r="BV109" s="6" t="s">
        <v>101</v>
      </c>
      <c r="BW109" s="6">
        <v>0</v>
      </c>
      <c r="BX109" s="6" t="s">
        <v>101</v>
      </c>
      <c r="BY109" s="6" t="s">
        <v>101</v>
      </c>
      <c r="BZ109" s="6">
        <v>99916</v>
      </c>
      <c r="CA109" s="6" t="s">
        <v>101</v>
      </c>
      <c r="CB109" s="6" t="s">
        <v>101</v>
      </c>
      <c r="CC109" s="6">
        <v>99963</v>
      </c>
      <c r="CD109" s="6" t="s">
        <v>101</v>
      </c>
      <c r="CE109" s="6" t="s">
        <v>101</v>
      </c>
      <c r="CF109" s="6">
        <v>99981</v>
      </c>
      <c r="CG109" s="6" t="s">
        <v>101</v>
      </c>
      <c r="CH109" s="6" t="s">
        <v>101</v>
      </c>
      <c r="CI109" s="6">
        <v>99985</v>
      </c>
      <c r="CJ109" s="6" t="s">
        <v>101</v>
      </c>
      <c r="CK109" s="6" t="s">
        <v>101</v>
      </c>
      <c r="CL109" s="6">
        <v>99989</v>
      </c>
      <c r="CM109" s="6" t="s">
        <v>101</v>
      </c>
      <c r="CN109" s="6" t="s">
        <v>101</v>
      </c>
      <c r="CO109" s="6">
        <v>99991</v>
      </c>
      <c r="CP109" s="6" t="s">
        <v>101</v>
      </c>
      <c r="CQ109" s="6" t="s">
        <v>101</v>
      </c>
    </row>
    <row r="110" spans="1:95" ht="114.95" customHeight="1" x14ac:dyDescent="0.25">
      <c r="A110" s="2" t="s">
        <v>133</v>
      </c>
      <c r="B110" s="2" t="s">
        <v>261</v>
      </c>
      <c r="C110" s="2" t="s">
        <v>262</v>
      </c>
      <c r="D110" s="2" t="s">
        <v>263</v>
      </c>
      <c r="E110" s="2" t="s">
        <v>155</v>
      </c>
      <c r="F110" s="2"/>
      <c r="G110" s="2" t="s">
        <v>238</v>
      </c>
      <c r="H110" s="3">
        <v>50</v>
      </c>
      <c r="I110" s="3">
        <v>130</v>
      </c>
      <c r="J110" s="2" t="s">
        <v>101</v>
      </c>
      <c r="K110" s="2" t="s">
        <v>102</v>
      </c>
      <c r="L110" s="2" t="s">
        <v>103</v>
      </c>
      <c r="M110" s="4" t="s">
        <v>101</v>
      </c>
      <c r="N110" s="2" t="s">
        <v>104</v>
      </c>
      <c r="O110" s="2" t="s">
        <v>101</v>
      </c>
      <c r="P110" s="5">
        <v>45823</v>
      </c>
      <c r="Q110" s="5">
        <v>45930</v>
      </c>
      <c r="R110" s="4" t="s">
        <v>105</v>
      </c>
      <c r="S110" s="2" t="s">
        <v>106</v>
      </c>
      <c r="T110" s="3">
        <f>SUM(IF(Y110="", 0, Y110 * Z110 * 1),IF(AB110="", 0, AB110 * AC110 * 1),IF(AE110="", 0, AE110 * AF110 * 1),IF(AH110="", 0, AH110 * AI110 * 1),IF(AK110="", 0, AK110 * AL110 * 1),IF(AN110="", 0, AN110 * AO110 * 1),IF(AQ110="", 0, AQ110 * AR110 * 1),IF(AT110="", 0, AT110 * AU110 * 1),IF(AW110="", 0, AW110 * AX110 * 1),IF(AZ110="", 0, AZ110 * BA110 * 1),IF(BC110="", 0, BC110 * BD110 * 1),IF(BF110="", 0, BF110 * BG110 * 1),IF(BI110="", 0, BI110 * BJ110 * 1),IF(BL110="", 0, BL110 * BM110 * 1),IF(BO110="", 0, BO110 * BP110 * 1),IF(BR110="", 0, BR110 * BS110 * 1),IF(BU110="", 0, BU110 * BV110 * 1),IF(BX110="", 0, BX110 * BY110 * 1),IF(CA110="", 0, CA110 * CB110 * 1),IF(CD110="", 0, CD110 * CE110 * 1),IF(CG110="", 0, CG110 * CH110 * 1),IF(CJ110="", 0, CJ110 * CK110 * 1),IF(CM110="", 0, CM110 * CN110 * 1),IF(CP110="", 0, CP110 * CQ110 * 1))</f>
        <v>0</v>
      </c>
      <c r="U110" s="2">
        <f>SUM(IF(Y110="",0,Y110*1),IF(AB110="",0,AB110*1),IF(AE110="",0,AE110*1),IF(AH110="",0,AH110*1),IF(AK110="",0,AK110*1),IF(AN110="",0,AN110*1),IF(AQ110="",0,AQ110*1),IF(AT110="",0,AT110*1),IF(AW110="",0,AW110*1),IF(AZ110="",0,AZ110*1),IF(BC110="",0,BC110*1),IF(BF110="",0,BF110*1),IF(BI110="",0,BI110*1),IF(BL110="",0,BL110*1),IF(BO110="",0,BO110*1),IF(BR110="",0,BR110*1),IF(BU110="",0,BU110*1),IF(BX110="",0,BX110*1),IF(CA110="",0,CA110*1),IF(CD110="",0,CD110*1),IF(CG110="",0,CG110*1),IF(CJ110="",0,CJ110*1),IF(CM110="",0,CM110*1),IF(CP110="",0,CP110*1))</f>
        <v>0</v>
      </c>
      <c r="V110" s="2" t="s">
        <v>101</v>
      </c>
      <c r="W110" s="2" t="s">
        <v>101</v>
      </c>
      <c r="X110" s="2" t="s">
        <v>107</v>
      </c>
      <c r="Y110" s="4" t="s">
        <v>101</v>
      </c>
      <c r="Z110" s="2">
        <v>50</v>
      </c>
      <c r="AA110" s="2" t="s">
        <v>108</v>
      </c>
      <c r="AB110" s="4" t="s">
        <v>101</v>
      </c>
      <c r="AC110" s="2">
        <v>50</v>
      </c>
      <c r="AD110" s="2" t="s">
        <v>109</v>
      </c>
      <c r="AE110" s="4" t="s">
        <v>101</v>
      </c>
      <c r="AF110" s="2">
        <v>50</v>
      </c>
      <c r="AG110" s="2" t="s">
        <v>110</v>
      </c>
      <c r="AH110" s="4" t="s">
        <v>101</v>
      </c>
      <c r="AI110" s="2">
        <v>50</v>
      </c>
      <c r="AJ110" s="2" t="s">
        <v>111</v>
      </c>
      <c r="AK110" s="4" t="s">
        <v>101</v>
      </c>
      <c r="AL110" s="2">
        <v>50</v>
      </c>
      <c r="AM110" s="2" t="s">
        <v>112</v>
      </c>
      <c r="AN110" s="4" t="s">
        <v>101</v>
      </c>
      <c r="AO110" s="2">
        <v>50</v>
      </c>
      <c r="AP110" s="2" t="s">
        <v>113</v>
      </c>
      <c r="AQ110" s="4" t="s">
        <v>101</v>
      </c>
      <c r="AR110" s="2">
        <v>50</v>
      </c>
      <c r="AS110" s="2" t="s">
        <v>114</v>
      </c>
      <c r="AT110" s="4" t="s">
        <v>101</v>
      </c>
      <c r="AU110" s="2">
        <v>50</v>
      </c>
      <c r="AV110" s="2" t="s">
        <v>115</v>
      </c>
      <c r="AW110" s="4" t="s">
        <v>101</v>
      </c>
      <c r="AX110" s="2">
        <v>50</v>
      </c>
      <c r="AY110" s="2" t="s">
        <v>116</v>
      </c>
      <c r="AZ110" s="4" t="s">
        <v>101</v>
      </c>
      <c r="BA110" s="2">
        <v>50</v>
      </c>
      <c r="BB110" s="2" t="s">
        <v>117</v>
      </c>
      <c r="BC110" s="4" t="s">
        <v>101</v>
      </c>
      <c r="BD110" s="2">
        <v>50</v>
      </c>
      <c r="BE110" s="2" t="s">
        <v>118</v>
      </c>
      <c r="BF110" s="4" t="s">
        <v>101</v>
      </c>
      <c r="BG110" s="2">
        <v>50</v>
      </c>
      <c r="BH110" s="2" t="s">
        <v>119</v>
      </c>
      <c r="BI110" s="4" t="s">
        <v>101</v>
      </c>
      <c r="BJ110" s="2">
        <v>50</v>
      </c>
      <c r="BK110" s="2" t="s">
        <v>120</v>
      </c>
      <c r="BL110" s="4" t="s">
        <v>101</v>
      </c>
      <c r="BM110" s="2">
        <v>50</v>
      </c>
      <c r="BN110" s="2" t="s">
        <v>121</v>
      </c>
      <c r="BO110" s="4" t="s">
        <v>101</v>
      </c>
      <c r="BP110" s="2">
        <v>50</v>
      </c>
      <c r="BQ110" s="2" t="s">
        <v>122</v>
      </c>
      <c r="BR110" s="4" t="s">
        <v>101</v>
      </c>
      <c r="BS110" s="2">
        <v>50</v>
      </c>
      <c r="BT110" s="2" t="s">
        <v>123</v>
      </c>
      <c r="BU110" s="4" t="s">
        <v>101</v>
      </c>
      <c r="BV110" s="2">
        <v>50</v>
      </c>
      <c r="BW110" s="2" t="s">
        <v>124</v>
      </c>
      <c r="BX110" s="4" t="s">
        <v>101</v>
      </c>
      <c r="BY110" s="2">
        <v>50</v>
      </c>
      <c r="BZ110" s="2" t="s">
        <v>125</v>
      </c>
      <c r="CA110" s="4" t="s">
        <v>101</v>
      </c>
      <c r="CB110" s="2">
        <v>50</v>
      </c>
      <c r="CC110" s="2" t="s">
        <v>126</v>
      </c>
      <c r="CD110" s="4" t="s">
        <v>101</v>
      </c>
      <c r="CE110" s="2">
        <v>50</v>
      </c>
      <c r="CF110" s="2" t="s">
        <v>127</v>
      </c>
      <c r="CG110" s="4" t="s">
        <v>101</v>
      </c>
      <c r="CH110" s="2">
        <v>50</v>
      </c>
      <c r="CI110" s="2" t="s">
        <v>128</v>
      </c>
      <c r="CJ110" s="4" t="s">
        <v>101</v>
      </c>
      <c r="CK110" s="2">
        <v>50</v>
      </c>
      <c r="CL110" s="2" t="s">
        <v>129</v>
      </c>
      <c r="CM110" s="4" t="s">
        <v>101</v>
      </c>
      <c r="CN110" s="2">
        <v>50</v>
      </c>
      <c r="CO110" s="2" t="s">
        <v>130</v>
      </c>
      <c r="CP110" s="4" t="s">
        <v>101</v>
      </c>
      <c r="CQ110" s="2">
        <v>50</v>
      </c>
    </row>
    <row r="111" spans="1:95" ht="15.95" customHeight="1" x14ac:dyDescent="0.25">
      <c r="A111" s="6" t="s">
        <v>101</v>
      </c>
      <c r="B111" s="6" t="s">
        <v>101</v>
      </c>
      <c r="C111" s="6" t="s">
        <v>101</v>
      </c>
      <c r="D111" s="6" t="s">
        <v>101</v>
      </c>
      <c r="E111" s="6" t="s">
        <v>101</v>
      </c>
      <c r="F111" s="6" t="s">
        <v>101</v>
      </c>
      <c r="G111" s="6" t="s">
        <v>101</v>
      </c>
      <c r="H111" s="6" t="s">
        <v>101</v>
      </c>
      <c r="I111" s="6" t="s">
        <v>101</v>
      </c>
      <c r="J111" s="6" t="s">
        <v>101</v>
      </c>
      <c r="K111" s="6" t="s">
        <v>101</v>
      </c>
      <c r="L111" s="6" t="s">
        <v>101</v>
      </c>
      <c r="M111" s="6" t="s">
        <v>101</v>
      </c>
      <c r="N111" s="6" t="s">
        <v>101</v>
      </c>
      <c r="O111" s="6" t="s">
        <v>101</v>
      </c>
      <c r="P111" s="6" t="s">
        <v>101</v>
      </c>
      <c r="Q111" s="6" t="s">
        <v>101</v>
      </c>
      <c r="R111" s="6" t="s">
        <v>101</v>
      </c>
      <c r="S111" s="6" t="s">
        <v>101</v>
      </c>
      <c r="T111" s="6" t="s">
        <v>101</v>
      </c>
      <c r="U111" s="6" t="s">
        <v>101</v>
      </c>
      <c r="V111" s="6" t="s">
        <v>131</v>
      </c>
      <c r="W111" s="6" t="s">
        <v>132</v>
      </c>
      <c r="X111" s="6">
        <v>99993</v>
      </c>
      <c r="Y111" s="6" t="s">
        <v>101</v>
      </c>
      <c r="Z111" s="6" t="s">
        <v>101</v>
      </c>
      <c r="AA111" s="6">
        <v>0</v>
      </c>
      <c r="AB111" s="6" t="s">
        <v>101</v>
      </c>
      <c r="AC111" s="6" t="s">
        <v>101</v>
      </c>
      <c r="AD111" s="6">
        <v>99977</v>
      </c>
      <c r="AE111" s="6" t="s">
        <v>101</v>
      </c>
      <c r="AF111" s="6" t="s">
        <v>101</v>
      </c>
      <c r="AG111" s="6">
        <v>0</v>
      </c>
      <c r="AH111" s="6" t="s">
        <v>101</v>
      </c>
      <c r="AI111" s="6" t="s">
        <v>101</v>
      </c>
      <c r="AJ111" s="6">
        <v>99956</v>
      </c>
      <c r="AK111" s="6" t="s">
        <v>101</v>
      </c>
      <c r="AL111" s="6" t="s">
        <v>101</v>
      </c>
      <c r="AM111" s="6">
        <v>0</v>
      </c>
      <c r="AN111" s="6" t="s">
        <v>101</v>
      </c>
      <c r="AO111" s="6" t="s">
        <v>101</v>
      </c>
      <c r="AP111" s="6">
        <v>99945</v>
      </c>
      <c r="AQ111" s="6" t="s">
        <v>101</v>
      </c>
      <c r="AR111" s="6" t="s">
        <v>101</v>
      </c>
      <c r="AS111" s="6">
        <v>99999</v>
      </c>
      <c r="AT111" s="6" t="s">
        <v>101</v>
      </c>
      <c r="AU111" s="6" t="s">
        <v>101</v>
      </c>
      <c r="AV111" s="6">
        <v>99484</v>
      </c>
      <c r="AW111" s="6" t="s">
        <v>101</v>
      </c>
      <c r="AX111" s="6" t="s">
        <v>101</v>
      </c>
      <c r="AY111" s="6">
        <v>0</v>
      </c>
      <c r="AZ111" s="6" t="s">
        <v>101</v>
      </c>
      <c r="BA111" s="6" t="s">
        <v>101</v>
      </c>
      <c r="BB111" s="6">
        <v>99360</v>
      </c>
      <c r="BC111" s="6" t="s">
        <v>101</v>
      </c>
      <c r="BD111" s="6" t="s">
        <v>101</v>
      </c>
      <c r="BE111" s="6">
        <v>0</v>
      </c>
      <c r="BF111" s="6" t="s">
        <v>101</v>
      </c>
      <c r="BG111" s="6" t="s">
        <v>101</v>
      </c>
      <c r="BH111" s="6">
        <v>99211</v>
      </c>
      <c r="BI111" s="6" t="s">
        <v>101</v>
      </c>
      <c r="BJ111" s="6" t="s">
        <v>101</v>
      </c>
      <c r="BK111" s="6">
        <v>0</v>
      </c>
      <c r="BL111" s="6" t="s">
        <v>101</v>
      </c>
      <c r="BM111" s="6" t="s">
        <v>101</v>
      </c>
      <c r="BN111" s="6">
        <v>99180</v>
      </c>
      <c r="BO111" s="6" t="s">
        <v>101</v>
      </c>
      <c r="BP111" s="6" t="s">
        <v>101</v>
      </c>
      <c r="BQ111" s="6">
        <v>0</v>
      </c>
      <c r="BR111" s="6" t="s">
        <v>101</v>
      </c>
      <c r="BS111" s="6" t="s">
        <v>101</v>
      </c>
      <c r="BT111" s="6">
        <v>99326</v>
      </c>
      <c r="BU111" s="6" t="s">
        <v>101</v>
      </c>
      <c r="BV111" s="6" t="s">
        <v>101</v>
      </c>
      <c r="BW111" s="6">
        <v>0</v>
      </c>
      <c r="BX111" s="6" t="s">
        <v>101</v>
      </c>
      <c r="BY111" s="6" t="s">
        <v>101</v>
      </c>
      <c r="BZ111" s="6">
        <v>99480</v>
      </c>
      <c r="CA111" s="6" t="s">
        <v>101</v>
      </c>
      <c r="CB111" s="6" t="s">
        <v>101</v>
      </c>
      <c r="CC111" s="6">
        <v>99796</v>
      </c>
      <c r="CD111" s="6" t="s">
        <v>101</v>
      </c>
      <c r="CE111" s="6" t="s">
        <v>101</v>
      </c>
      <c r="CF111" s="6">
        <v>99978</v>
      </c>
      <c r="CG111" s="6" t="s">
        <v>101</v>
      </c>
      <c r="CH111" s="6" t="s">
        <v>101</v>
      </c>
      <c r="CI111" s="6">
        <v>99982</v>
      </c>
      <c r="CJ111" s="6" t="s">
        <v>101</v>
      </c>
      <c r="CK111" s="6" t="s">
        <v>101</v>
      </c>
      <c r="CL111" s="6">
        <v>99988</v>
      </c>
      <c r="CM111" s="6" t="s">
        <v>101</v>
      </c>
      <c r="CN111" s="6" t="s">
        <v>101</v>
      </c>
      <c r="CO111" s="6">
        <v>99991</v>
      </c>
      <c r="CP111" s="6" t="s">
        <v>101</v>
      </c>
      <c r="CQ111" s="6" t="s">
        <v>101</v>
      </c>
    </row>
    <row r="112" spans="1:95" ht="114.95" customHeight="1" x14ac:dyDescent="0.25">
      <c r="A112" s="2" t="s">
        <v>133</v>
      </c>
      <c r="B112" s="2" t="s">
        <v>264</v>
      </c>
      <c r="C112" s="2" t="s">
        <v>262</v>
      </c>
      <c r="D112" s="2" t="s">
        <v>265</v>
      </c>
      <c r="E112" s="2" t="s">
        <v>155</v>
      </c>
      <c r="F112" s="2"/>
      <c r="G112" s="2" t="s">
        <v>238</v>
      </c>
      <c r="H112" s="3">
        <v>50</v>
      </c>
      <c r="I112" s="3">
        <v>130</v>
      </c>
      <c r="J112" s="2" t="s">
        <v>101</v>
      </c>
      <c r="K112" s="2" t="s">
        <v>102</v>
      </c>
      <c r="L112" s="2" t="s">
        <v>103</v>
      </c>
      <c r="M112" s="4" t="s">
        <v>101</v>
      </c>
      <c r="N112" s="2" t="s">
        <v>104</v>
      </c>
      <c r="O112" s="2" t="s">
        <v>101</v>
      </c>
      <c r="P112" s="5">
        <v>45823</v>
      </c>
      <c r="Q112" s="5">
        <v>45930</v>
      </c>
      <c r="R112" s="4" t="s">
        <v>105</v>
      </c>
      <c r="S112" s="2" t="s">
        <v>106</v>
      </c>
      <c r="T112" s="3">
        <f>SUM(IF(Y112="", 0, Y112 * Z112 * 1),IF(AB112="", 0, AB112 * AC112 * 1),IF(AE112="", 0, AE112 * AF112 * 1),IF(AH112="", 0, AH112 * AI112 * 1),IF(AK112="", 0, AK112 * AL112 * 1),IF(AN112="", 0, AN112 * AO112 * 1),IF(AQ112="", 0, AQ112 * AR112 * 1),IF(AT112="", 0, AT112 * AU112 * 1),IF(AW112="", 0, AW112 * AX112 * 1),IF(AZ112="", 0, AZ112 * BA112 * 1),IF(BC112="", 0, BC112 * BD112 * 1),IF(BF112="", 0, BF112 * BG112 * 1),IF(BI112="", 0, BI112 * BJ112 * 1),IF(BL112="", 0, BL112 * BM112 * 1),IF(BO112="", 0, BO112 * BP112 * 1),IF(BR112="", 0, BR112 * BS112 * 1),IF(BU112="", 0, BU112 * BV112 * 1),IF(BX112="", 0, BX112 * BY112 * 1),IF(CA112="", 0, CA112 * CB112 * 1),IF(CD112="", 0, CD112 * CE112 * 1),IF(CG112="", 0, CG112 * CH112 * 1),IF(CJ112="", 0, CJ112 * CK112 * 1),IF(CM112="", 0, CM112 * CN112 * 1),IF(CP112="", 0, CP112 * CQ112 * 1))</f>
        <v>0</v>
      </c>
      <c r="U112" s="2">
        <f>SUM(IF(Y112="",0,Y112*1),IF(AB112="",0,AB112*1),IF(AE112="",0,AE112*1),IF(AH112="",0,AH112*1),IF(AK112="",0,AK112*1),IF(AN112="",0,AN112*1),IF(AQ112="",0,AQ112*1),IF(AT112="",0,AT112*1),IF(AW112="",0,AW112*1),IF(AZ112="",0,AZ112*1),IF(BC112="",0,BC112*1),IF(BF112="",0,BF112*1),IF(BI112="",0,BI112*1),IF(BL112="",0,BL112*1),IF(BO112="",0,BO112*1),IF(BR112="",0,BR112*1),IF(BU112="",0,BU112*1),IF(BX112="",0,BX112*1),IF(CA112="",0,CA112*1),IF(CD112="",0,CD112*1),IF(CG112="",0,CG112*1),IF(CJ112="",0,CJ112*1),IF(CM112="",0,CM112*1),IF(CP112="",0,CP112*1))</f>
        <v>0</v>
      </c>
      <c r="V112" s="2" t="s">
        <v>101</v>
      </c>
      <c r="W112" s="2" t="s">
        <v>101</v>
      </c>
      <c r="X112" s="2" t="s">
        <v>107</v>
      </c>
      <c r="Y112" s="4" t="s">
        <v>101</v>
      </c>
      <c r="Z112" s="2">
        <v>50</v>
      </c>
      <c r="AA112" s="2" t="s">
        <v>108</v>
      </c>
      <c r="AB112" s="4" t="s">
        <v>101</v>
      </c>
      <c r="AC112" s="2">
        <v>50</v>
      </c>
      <c r="AD112" s="2" t="s">
        <v>109</v>
      </c>
      <c r="AE112" s="4" t="s">
        <v>101</v>
      </c>
      <c r="AF112" s="2">
        <v>50</v>
      </c>
      <c r="AG112" s="2" t="s">
        <v>110</v>
      </c>
      <c r="AH112" s="4" t="s">
        <v>101</v>
      </c>
      <c r="AI112" s="2">
        <v>50</v>
      </c>
      <c r="AJ112" s="2" t="s">
        <v>111</v>
      </c>
      <c r="AK112" s="4" t="s">
        <v>101</v>
      </c>
      <c r="AL112" s="2">
        <v>50</v>
      </c>
      <c r="AM112" s="2" t="s">
        <v>112</v>
      </c>
      <c r="AN112" s="4" t="s">
        <v>101</v>
      </c>
      <c r="AO112" s="2">
        <v>50</v>
      </c>
      <c r="AP112" s="2" t="s">
        <v>113</v>
      </c>
      <c r="AQ112" s="4" t="s">
        <v>101</v>
      </c>
      <c r="AR112" s="2">
        <v>50</v>
      </c>
      <c r="AS112" s="2" t="s">
        <v>114</v>
      </c>
      <c r="AT112" s="4" t="s">
        <v>101</v>
      </c>
      <c r="AU112" s="2">
        <v>50</v>
      </c>
      <c r="AV112" s="2" t="s">
        <v>115</v>
      </c>
      <c r="AW112" s="4" t="s">
        <v>101</v>
      </c>
      <c r="AX112" s="2">
        <v>50</v>
      </c>
      <c r="AY112" s="2" t="s">
        <v>116</v>
      </c>
      <c r="AZ112" s="4" t="s">
        <v>101</v>
      </c>
      <c r="BA112" s="2">
        <v>50</v>
      </c>
      <c r="BB112" s="2" t="s">
        <v>117</v>
      </c>
      <c r="BC112" s="4" t="s">
        <v>101</v>
      </c>
      <c r="BD112" s="2">
        <v>50</v>
      </c>
      <c r="BE112" s="2" t="s">
        <v>118</v>
      </c>
      <c r="BF112" s="4" t="s">
        <v>101</v>
      </c>
      <c r="BG112" s="2">
        <v>50</v>
      </c>
      <c r="BH112" s="2" t="s">
        <v>119</v>
      </c>
      <c r="BI112" s="4" t="s">
        <v>101</v>
      </c>
      <c r="BJ112" s="2">
        <v>50</v>
      </c>
      <c r="BK112" s="2" t="s">
        <v>120</v>
      </c>
      <c r="BL112" s="4" t="s">
        <v>101</v>
      </c>
      <c r="BM112" s="2">
        <v>50</v>
      </c>
      <c r="BN112" s="2" t="s">
        <v>121</v>
      </c>
      <c r="BO112" s="4" t="s">
        <v>101</v>
      </c>
      <c r="BP112" s="2">
        <v>50</v>
      </c>
      <c r="BQ112" s="2" t="s">
        <v>122</v>
      </c>
      <c r="BR112" s="4" t="s">
        <v>101</v>
      </c>
      <c r="BS112" s="2">
        <v>50</v>
      </c>
      <c r="BT112" s="2" t="s">
        <v>123</v>
      </c>
      <c r="BU112" s="4" t="s">
        <v>101</v>
      </c>
      <c r="BV112" s="2">
        <v>50</v>
      </c>
      <c r="BW112" s="2" t="s">
        <v>124</v>
      </c>
      <c r="BX112" s="4" t="s">
        <v>101</v>
      </c>
      <c r="BY112" s="2">
        <v>50</v>
      </c>
      <c r="BZ112" s="2" t="s">
        <v>125</v>
      </c>
      <c r="CA112" s="4" t="s">
        <v>101</v>
      </c>
      <c r="CB112" s="2">
        <v>50</v>
      </c>
      <c r="CC112" s="2" t="s">
        <v>126</v>
      </c>
      <c r="CD112" s="4" t="s">
        <v>101</v>
      </c>
      <c r="CE112" s="2">
        <v>50</v>
      </c>
      <c r="CF112" s="2" t="s">
        <v>127</v>
      </c>
      <c r="CG112" s="4" t="s">
        <v>101</v>
      </c>
      <c r="CH112" s="2">
        <v>50</v>
      </c>
      <c r="CI112" s="2" t="s">
        <v>128</v>
      </c>
      <c r="CJ112" s="4" t="s">
        <v>101</v>
      </c>
      <c r="CK112" s="2">
        <v>50</v>
      </c>
      <c r="CL112" s="2" t="s">
        <v>129</v>
      </c>
      <c r="CM112" s="4" t="s">
        <v>101</v>
      </c>
      <c r="CN112" s="2">
        <v>50</v>
      </c>
      <c r="CO112" s="2" t="s">
        <v>130</v>
      </c>
      <c r="CP112" s="4" t="s">
        <v>101</v>
      </c>
      <c r="CQ112" s="2">
        <v>50</v>
      </c>
    </row>
    <row r="113" spans="1:95" ht="15.95" customHeight="1" x14ac:dyDescent="0.25">
      <c r="A113" s="6" t="s">
        <v>101</v>
      </c>
      <c r="B113" s="6" t="s">
        <v>101</v>
      </c>
      <c r="C113" s="6" t="s">
        <v>101</v>
      </c>
      <c r="D113" s="6" t="s">
        <v>101</v>
      </c>
      <c r="E113" s="6" t="s">
        <v>101</v>
      </c>
      <c r="F113" s="6" t="s">
        <v>101</v>
      </c>
      <c r="G113" s="6" t="s">
        <v>101</v>
      </c>
      <c r="H113" s="6" t="s">
        <v>101</v>
      </c>
      <c r="I113" s="6" t="s">
        <v>101</v>
      </c>
      <c r="J113" s="6" t="s">
        <v>101</v>
      </c>
      <c r="K113" s="6" t="s">
        <v>101</v>
      </c>
      <c r="L113" s="6" t="s">
        <v>101</v>
      </c>
      <c r="M113" s="6" t="s">
        <v>101</v>
      </c>
      <c r="N113" s="6" t="s">
        <v>101</v>
      </c>
      <c r="O113" s="6" t="s">
        <v>101</v>
      </c>
      <c r="P113" s="6" t="s">
        <v>101</v>
      </c>
      <c r="Q113" s="6" t="s">
        <v>101</v>
      </c>
      <c r="R113" s="6" t="s">
        <v>101</v>
      </c>
      <c r="S113" s="6" t="s">
        <v>101</v>
      </c>
      <c r="T113" s="6" t="s">
        <v>101</v>
      </c>
      <c r="U113" s="6" t="s">
        <v>101</v>
      </c>
      <c r="V113" s="6" t="s">
        <v>131</v>
      </c>
      <c r="W113" s="6" t="s">
        <v>132</v>
      </c>
      <c r="X113" s="6">
        <v>99993</v>
      </c>
      <c r="Y113" s="6" t="s">
        <v>101</v>
      </c>
      <c r="Z113" s="6" t="s">
        <v>101</v>
      </c>
      <c r="AA113" s="6">
        <v>0</v>
      </c>
      <c r="AB113" s="6" t="s">
        <v>101</v>
      </c>
      <c r="AC113" s="6" t="s">
        <v>101</v>
      </c>
      <c r="AD113" s="6">
        <v>99977</v>
      </c>
      <c r="AE113" s="6" t="s">
        <v>101</v>
      </c>
      <c r="AF113" s="6" t="s">
        <v>101</v>
      </c>
      <c r="AG113" s="6">
        <v>0</v>
      </c>
      <c r="AH113" s="6" t="s">
        <v>101</v>
      </c>
      <c r="AI113" s="6" t="s">
        <v>101</v>
      </c>
      <c r="AJ113" s="6">
        <v>99949</v>
      </c>
      <c r="AK113" s="6" t="s">
        <v>101</v>
      </c>
      <c r="AL113" s="6" t="s">
        <v>101</v>
      </c>
      <c r="AM113" s="6">
        <v>0</v>
      </c>
      <c r="AN113" s="6" t="s">
        <v>101</v>
      </c>
      <c r="AO113" s="6" t="s">
        <v>101</v>
      </c>
      <c r="AP113" s="6">
        <v>99938</v>
      </c>
      <c r="AQ113" s="6" t="s">
        <v>101</v>
      </c>
      <c r="AR113" s="6" t="s">
        <v>101</v>
      </c>
      <c r="AS113" s="6">
        <v>99999</v>
      </c>
      <c r="AT113" s="6" t="s">
        <v>101</v>
      </c>
      <c r="AU113" s="6" t="s">
        <v>101</v>
      </c>
      <c r="AV113" s="6">
        <v>99905</v>
      </c>
      <c r="AW113" s="6" t="s">
        <v>101</v>
      </c>
      <c r="AX113" s="6" t="s">
        <v>101</v>
      </c>
      <c r="AY113" s="6">
        <v>0</v>
      </c>
      <c r="AZ113" s="6" t="s">
        <v>101</v>
      </c>
      <c r="BA113" s="6" t="s">
        <v>101</v>
      </c>
      <c r="BB113" s="6">
        <v>99854</v>
      </c>
      <c r="BC113" s="6" t="s">
        <v>101</v>
      </c>
      <c r="BD113" s="6" t="s">
        <v>101</v>
      </c>
      <c r="BE113" s="6">
        <v>0</v>
      </c>
      <c r="BF113" s="6" t="s">
        <v>101</v>
      </c>
      <c r="BG113" s="6" t="s">
        <v>101</v>
      </c>
      <c r="BH113" s="6">
        <v>99775</v>
      </c>
      <c r="BI113" s="6" t="s">
        <v>101</v>
      </c>
      <c r="BJ113" s="6" t="s">
        <v>101</v>
      </c>
      <c r="BK113" s="6">
        <v>0</v>
      </c>
      <c r="BL113" s="6" t="s">
        <v>101</v>
      </c>
      <c r="BM113" s="6" t="s">
        <v>101</v>
      </c>
      <c r="BN113" s="6">
        <v>99745</v>
      </c>
      <c r="BO113" s="6" t="s">
        <v>101</v>
      </c>
      <c r="BP113" s="6" t="s">
        <v>101</v>
      </c>
      <c r="BQ113" s="6">
        <v>0</v>
      </c>
      <c r="BR113" s="6" t="s">
        <v>101</v>
      </c>
      <c r="BS113" s="6" t="s">
        <v>101</v>
      </c>
      <c r="BT113" s="6">
        <v>99807</v>
      </c>
      <c r="BU113" s="6" t="s">
        <v>101</v>
      </c>
      <c r="BV113" s="6" t="s">
        <v>101</v>
      </c>
      <c r="BW113" s="6">
        <v>0</v>
      </c>
      <c r="BX113" s="6" t="s">
        <v>101</v>
      </c>
      <c r="BY113" s="6" t="s">
        <v>101</v>
      </c>
      <c r="BZ113" s="6">
        <v>99875</v>
      </c>
      <c r="CA113" s="6" t="s">
        <v>101</v>
      </c>
      <c r="CB113" s="6" t="s">
        <v>101</v>
      </c>
      <c r="CC113" s="6">
        <v>99935</v>
      </c>
      <c r="CD113" s="6" t="s">
        <v>101</v>
      </c>
      <c r="CE113" s="6" t="s">
        <v>101</v>
      </c>
      <c r="CF113" s="6">
        <v>99975</v>
      </c>
      <c r="CG113" s="6" t="s">
        <v>101</v>
      </c>
      <c r="CH113" s="6" t="s">
        <v>101</v>
      </c>
      <c r="CI113" s="6">
        <v>99980</v>
      </c>
      <c r="CJ113" s="6" t="s">
        <v>101</v>
      </c>
      <c r="CK113" s="6" t="s">
        <v>101</v>
      </c>
      <c r="CL113" s="6">
        <v>99987</v>
      </c>
      <c r="CM113" s="6" t="s">
        <v>101</v>
      </c>
      <c r="CN113" s="6" t="s">
        <v>101</v>
      </c>
      <c r="CO113" s="6">
        <v>99991</v>
      </c>
      <c r="CP113" s="6" t="s">
        <v>101</v>
      </c>
      <c r="CQ113" s="6" t="s">
        <v>101</v>
      </c>
    </row>
    <row r="114" spans="1:95" ht="114.95" customHeight="1" x14ac:dyDescent="0.25">
      <c r="A114" s="2" t="s">
        <v>133</v>
      </c>
      <c r="B114" s="2" t="s">
        <v>266</v>
      </c>
      <c r="C114" s="2" t="s">
        <v>267</v>
      </c>
      <c r="D114" s="2" t="s">
        <v>268</v>
      </c>
      <c r="E114" s="2" t="s">
        <v>99</v>
      </c>
      <c r="F114" s="2"/>
      <c r="G114" s="2" t="s">
        <v>238</v>
      </c>
      <c r="H114" s="3">
        <v>50</v>
      </c>
      <c r="I114" s="3">
        <v>130</v>
      </c>
      <c r="J114" s="2" t="s">
        <v>101</v>
      </c>
      <c r="K114" s="2" t="s">
        <v>102</v>
      </c>
      <c r="L114" s="2" t="s">
        <v>103</v>
      </c>
      <c r="M114" s="4" t="s">
        <v>101</v>
      </c>
      <c r="N114" s="2" t="s">
        <v>104</v>
      </c>
      <c r="O114" s="2" t="s">
        <v>101</v>
      </c>
      <c r="P114" s="5">
        <v>45823</v>
      </c>
      <c r="Q114" s="5">
        <v>45930</v>
      </c>
      <c r="R114" s="4" t="s">
        <v>105</v>
      </c>
      <c r="S114" s="2" t="s">
        <v>106</v>
      </c>
      <c r="T114" s="3">
        <f>SUM(IF(Y114="", 0, Y114 * Z114 * 1),IF(AB114="", 0, AB114 * AC114 * 1),IF(AE114="", 0, AE114 * AF114 * 1),IF(AH114="", 0, AH114 * AI114 * 1),IF(AK114="", 0, AK114 * AL114 * 1),IF(AN114="", 0, AN114 * AO114 * 1),IF(AQ114="", 0, AQ114 * AR114 * 1),IF(AT114="", 0, AT114 * AU114 * 1),IF(AW114="", 0, AW114 * AX114 * 1),IF(AZ114="", 0, AZ114 * BA114 * 1),IF(BC114="", 0, BC114 * BD114 * 1),IF(BF114="", 0, BF114 * BG114 * 1),IF(BI114="", 0, BI114 * BJ114 * 1),IF(BL114="", 0, BL114 * BM114 * 1),IF(BO114="", 0, BO114 * BP114 * 1),IF(BR114="", 0, BR114 * BS114 * 1),IF(BU114="", 0, BU114 * BV114 * 1),IF(BX114="", 0, BX114 * BY114 * 1),IF(CA114="", 0, CA114 * CB114 * 1),IF(CD114="", 0, CD114 * CE114 * 1),IF(CG114="", 0, CG114 * CH114 * 1),IF(CJ114="", 0, CJ114 * CK114 * 1),IF(CM114="", 0, CM114 * CN114 * 1),IF(CP114="", 0, CP114 * CQ114 * 1))</f>
        <v>0</v>
      </c>
      <c r="U114" s="2">
        <f>SUM(IF(Y114="",0,Y114*1),IF(AB114="",0,AB114*1),IF(AE114="",0,AE114*1),IF(AH114="",0,AH114*1),IF(AK114="",0,AK114*1),IF(AN114="",0,AN114*1),IF(AQ114="",0,AQ114*1),IF(AT114="",0,AT114*1),IF(AW114="",0,AW114*1),IF(AZ114="",0,AZ114*1),IF(BC114="",0,BC114*1),IF(BF114="",0,BF114*1),IF(BI114="",0,BI114*1),IF(BL114="",0,BL114*1),IF(BO114="",0,BO114*1),IF(BR114="",0,BR114*1),IF(BU114="",0,BU114*1),IF(BX114="",0,BX114*1),IF(CA114="",0,CA114*1),IF(CD114="",0,CD114*1),IF(CG114="",0,CG114*1),IF(CJ114="",0,CJ114*1),IF(CM114="",0,CM114*1),IF(CP114="",0,CP114*1))</f>
        <v>0</v>
      </c>
      <c r="V114" s="2" t="s">
        <v>101</v>
      </c>
      <c r="W114" s="2" t="s">
        <v>101</v>
      </c>
      <c r="X114" s="2" t="s">
        <v>107</v>
      </c>
      <c r="Y114" s="4" t="s">
        <v>101</v>
      </c>
      <c r="Z114" s="2">
        <v>50</v>
      </c>
      <c r="AA114" s="2" t="s">
        <v>108</v>
      </c>
      <c r="AB114" s="4" t="s">
        <v>101</v>
      </c>
      <c r="AC114" s="2">
        <v>50</v>
      </c>
      <c r="AD114" s="2" t="s">
        <v>109</v>
      </c>
      <c r="AE114" s="4" t="s">
        <v>101</v>
      </c>
      <c r="AF114" s="2">
        <v>50</v>
      </c>
      <c r="AG114" s="2" t="s">
        <v>110</v>
      </c>
      <c r="AH114" s="4" t="s">
        <v>101</v>
      </c>
      <c r="AI114" s="2">
        <v>50</v>
      </c>
      <c r="AJ114" s="2" t="s">
        <v>111</v>
      </c>
      <c r="AK114" s="4" t="s">
        <v>101</v>
      </c>
      <c r="AL114" s="2">
        <v>50</v>
      </c>
      <c r="AM114" s="2" t="s">
        <v>112</v>
      </c>
      <c r="AN114" s="4" t="s">
        <v>101</v>
      </c>
      <c r="AO114" s="2">
        <v>50</v>
      </c>
      <c r="AP114" s="2" t="s">
        <v>113</v>
      </c>
      <c r="AQ114" s="4" t="s">
        <v>101</v>
      </c>
      <c r="AR114" s="2">
        <v>50</v>
      </c>
      <c r="AS114" s="2" t="s">
        <v>114</v>
      </c>
      <c r="AT114" s="4" t="s">
        <v>101</v>
      </c>
      <c r="AU114" s="2">
        <v>50</v>
      </c>
      <c r="AV114" s="2" t="s">
        <v>115</v>
      </c>
      <c r="AW114" s="4" t="s">
        <v>101</v>
      </c>
      <c r="AX114" s="2">
        <v>50</v>
      </c>
      <c r="AY114" s="2" t="s">
        <v>116</v>
      </c>
      <c r="AZ114" s="4" t="s">
        <v>101</v>
      </c>
      <c r="BA114" s="2">
        <v>50</v>
      </c>
      <c r="BB114" s="2" t="s">
        <v>117</v>
      </c>
      <c r="BC114" s="4" t="s">
        <v>101</v>
      </c>
      <c r="BD114" s="2">
        <v>50</v>
      </c>
      <c r="BE114" s="2" t="s">
        <v>118</v>
      </c>
      <c r="BF114" s="4" t="s">
        <v>101</v>
      </c>
      <c r="BG114" s="2">
        <v>50</v>
      </c>
      <c r="BH114" s="2" t="s">
        <v>119</v>
      </c>
      <c r="BI114" s="4" t="s">
        <v>101</v>
      </c>
      <c r="BJ114" s="2">
        <v>50</v>
      </c>
      <c r="BK114" s="2" t="s">
        <v>120</v>
      </c>
      <c r="BL114" s="4" t="s">
        <v>101</v>
      </c>
      <c r="BM114" s="2">
        <v>50</v>
      </c>
      <c r="BN114" s="2" t="s">
        <v>121</v>
      </c>
      <c r="BO114" s="4" t="s">
        <v>101</v>
      </c>
      <c r="BP114" s="2">
        <v>50</v>
      </c>
      <c r="BQ114" s="2" t="s">
        <v>122</v>
      </c>
      <c r="BR114" s="4" t="s">
        <v>101</v>
      </c>
      <c r="BS114" s="2">
        <v>50</v>
      </c>
      <c r="BT114" s="2" t="s">
        <v>123</v>
      </c>
      <c r="BU114" s="4" t="s">
        <v>101</v>
      </c>
      <c r="BV114" s="2">
        <v>50</v>
      </c>
      <c r="BW114" s="2" t="s">
        <v>124</v>
      </c>
      <c r="BX114" s="4" t="s">
        <v>101</v>
      </c>
      <c r="BY114" s="2">
        <v>50</v>
      </c>
      <c r="BZ114" s="2" t="s">
        <v>125</v>
      </c>
      <c r="CA114" s="4" t="s">
        <v>101</v>
      </c>
      <c r="CB114" s="2">
        <v>50</v>
      </c>
      <c r="CC114" s="2" t="s">
        <v>126</v>
      </c>
      <c r="CD114" s="4" t="s">
        <v>101</v>
      </c>
      <c r="CE114" s="2">
        <v>50</v>
      </c>
      <c r="CF114" s="2" t="s">
        <v>127</v>
      </c>
      <c r="CG114" s="4" t="s">
        <v>101</v>
      </c>
      <c r="CH114" s="2">
        <v>50</v>
      </c>
      <c r="CI114" s="2" t="s">
        <v>128</v>
      </c>
      <c r="CJ114" s="4" t="s">
        <v>101</v>
      </c>
      <c r="CK114" s="2">
        <v>50</v>
      </c>
      <c r="CL114" s="2" t="s">
        <v>129</v>
      </c>
      <c r="CM114" s="4" t="s">
        <v>101</v>
      </c>
      <c r="CN114" s="2">
        <v>50</v>
      </c>
      <c r="CO114" s="2" t="s">
        <v>130</v>
      </c>
      <c r="CP114" s="4" t="s">
        <v>101</v>
      </c>
      <c r="CQ114" s="2">
        <v>50</v>
      </c>
    </row>
    <row r="115" spans="1:95" ht="15.95" customHeight="1" x14ac:dyDescent="0.25">
      <c r="A115" s="6" t="s">
        <v>101</v>
      </c>
      <c r="B115" s="6" t="s">
        <v>101</v>
      </c>
      <c r="C115" s="6" t="s">
        <v>101</v>
      </c>
      <c r="D115" s="6" t="s">
        <v>101</v>
      </c>
      <c r="E115" s="6" t="s">
        <v>101</v>
      </c>
      <c r="F115" s="6" t="s">
        <v>101</v>
      </c>
      <c r="G115" s="6" t="s">
        <v>101</v>
      </c>
      <c r="H115" s="6" t="s">
        <v>101</v>
      </c>
      <c r="I115" s="6" t="s">
        <v>101</v>
      </c>
      <c r="J115" s="6" t="s">
        <v>101</v>
      </c>
      <c r="K115" s="6" t="s">
        <v>101</v>
      </c>
      <c r="L115" s="6" t="s">
        <v>101</v>
      </c>
      <c r="M115" s="6" t="s">
        <v>101</v>
      </c>
      <c r="N115" s="6" t="s">
        <v>101</v>
      </c>
      <c r="O115" s="6" t="s">
        <v>101</v>
      </c>
      <c r="P115" s="6" t="s">
        <v>101</v>
      </c>
      <c r="Q115" s="6" t="s">
        <v>101</v>
      </c>
      <c r="R115" s="6" t="s">
        <v>101</v>
      </c>
      <c r="S115" s="6" t="s">
        <v>101</v>
      </c>
      <c r="T115" s="6" t="s">
        <v>101</v>
      </c>
      <c r="U115" s="6" t="s">
        <v>101</v>
      </c>
      <c r="V115" s="6" t="s">
        <v>131</v>
      </c>
      <c r="W115" s="6" t="s">
        <v>132</v>
      </c>
      <c r="X115" s="6">
        <v>99989</v>
      </c>
      <c r="Y115" s="6" t="s">
        <v>101</v>
      </c>
      <c r="Z115" s="6" t="s">
        <v>101</v>
      </c>
      <c r="AA115" s="6">
        <v>0</v>
      </c>
      <c r="AB115" s="6" t="s">
        <v>101</v>
      </c>
      <c r="AC115" s="6" t="s">
        <v>101</v>
      </c>
      <c r="AD115" s="6">
        <v>99959</v>
      </c>
      <c r="AE115" s="6" t="s">
        <v>101</v>
      </c>
      <c r="AF115" s="6" t="s">
        <v>101</v>
      </c>
      <c r="AG115" s="6">
        <v>0</v>
      </c>
      <c r="AH115" s="6" t="s">
        <v>101</v>
      </c>
      <c r="AI115" s="6" t="s">
        <v>101</v>
      </c>
      <c r="AJ115" s="6">
        <v>99923</v>
      </c>
      <c r="AK115" s="6" t="s">
        <v>101</v>
      </c>
      <c r="AL115" s="6" t="s">
        <v>101</v>
      </c>
      <c r="AM115" s="6">
        <v>0</v>
      </c>
      <c r="AN115" s="6" t="s">
        <v>101</v>
      </c>
      <c r="AO115" s="6" t="s">
        <v>101</v>
      </c>
      <c r="AP115" s="6">
        <v>99905</v>
      </c>
      <c r="AQ115" s="6" t="s">
        <v>101</v>
      </c>
      <c r="AR115" s="6" t="s">
        <v>101</v>
      </c>
      <c r="AS115" s="6">
        <v>99995</v>
      </c>
      <c r="AT115" s="6" t="s">
        <v>101</v>
      </c>
      <c r="AU115" s="6" t="s">
        <v>101</v>
      </c>
      <c r="AV115" s="6">
        <v>99873</v>
      </c>
      <c r="AW115" s="6" t="s">
        <v>101</v>
      </c>
      <c r="AX115" s="6" t="s">
        <v>101</v>
      </c>
      <c r="AY115" s="6">
        <v>0</v>
      </c>
      <c r="AZ115" s="6" t="s">
        <v>101</v>
      </c>
      <c r="BA115" s="6" t="s">
        <v>101</v>
      </c>
      <c r="BB115" s="6">
        <v>99807</v>
      </c>
      <c r="BC115" s="6" t="s">
        <v>101</v>
      </c>
      <c r="BD115" s="6" t="s">
        <v>101</v>
      </c>
      <c r="BE115" s="6">
        <v>0</v>
      </c>
      <c r="BF115" s="6" t="s">
        <v>101</v>
      </c>
      <c r="BG115" s="6" t="s">
        <v>101</v>
      </c>
      <c r="BH115" s="6">
        <v>99715</v>
      </c>
      <c r="BI115" s="6" t="s">
        <v>101</v>
      </c>
      <c r="BJ115" s="6" t="s">
        <v>101</v>
      </c>
      <c r="BK115" s="6">
        <v>0</v>
      </c>
      <c r="BL115" s="6" t="s">
        <v>101</v>
      </c>
      <c r="BM115" s="6" t="s">
        <v>101</v>
      </c>
      <c r="BN115" s="6">
        <v>99693</v>
      </c>
      <c r="BO115" s="6" t="s">
        <v>101</v>
      </c>
      <c r="BP115" s="6" t="s">
        <v>101</v>
      </c>
      <c r="BQ115" s="6">
        <v>0</v>
      </c>
      <c r="BR115" s="6" t="s">
        <v>101</v>
      </c>
      <c r="BS115" s="6" t="s">
        <v>101</v>
      </c>
      <c r="BT115" s="6">
        <v>99766</v>
      </c>
      <c r="BU115" s="6" t="s">
        <v>101</v>
      </c>
      <c r="BV115" s="6" t="s">
        <v>101</v>
      </c>
      <c r="BW115" s="6">
        <v>0</v>
      </c>
      <c r="BX115" s="6" t="s">
        <v>101</v>
      </c>
      <c r="BY115" s="6" t="s">
        <v>101</v>
      </c>
      <c r="BZ115" s="6">
        <v>99855</v>
      </c>
      <c r="CA115" s="6" t="s">
        <v>101</v>
      </c>
      <c r="CB115" s="6" t="s">
        <v>101</v>
      </c>
      <c r="CC115" s="6">
        <v>99929</v>
      </c>
      <c r="CD115" s="6" t="s">
        <v>101</v>
      </c>
      <c r="CE115" s="6" t="s">
        <v>101</v>
      </c>
      <c r="CF115" s="6">
        <v>99968</v>
      </c>
      <c r="CG115" s="6" t="s">
        <v>101</v>
      </c>
      <c r="CH115" s="6" t="s">
        <v>101</v>
      </c>
      <c r="CI115" s="6">
        <v>99973</v>
      </c>
      <c r="CJ115" s="6" t="s">
        <v>101</v>
      </c>
      <c r="CK115" s="6" t="s">
        <v>101</v>
      </c>
      <c r="CL115" s="6">
        <v>99982</v>
      </c>
      <c r="CM115" s="6" t="s">
        <v>101</v>
      </c>
      <c r="CN115" s="6" t="s">
        <v>101</v>
      </c>
      <c r="CO115" s="6">
        <v>99987</v>
      </c>
      <c r="CP115" s="6" t="s">
        <v>101</v>
      </c>
      <c r="CQ115" s="6" t="s">
        <v>101</v>
      </c>
    </row>
    <row r="116" spans="1:95" ht="114.95" customHeight="1" x14ac:dyDescent="0.25">
      <c r="A116" s="2" t="s">
        <v>133</v>
      </c>
      <c r="B116" s="2" t="s">
        <v>269</v>
      </c>
      <c r="C116" s="2" t="s">
        <v>267</v>
      </c>
      <c r="D116" s="2" t="s">
        <v>270</v>
      </c>
      <c r="E116" s="2" t="s">
        <v>99</v>
      </c>
      <c r="F116" s="2"/>
      <c r="G116" s="2" t="s">
        <v>238</v>
      </c>
      <c r="H116" s="3">
        <v>50</v>
      </c>
      <c r="I116" s="3">
        <v>130</v>
      </c>
      <c r="J116" s="2" t="s">
        <v>101</v>
      </c>
      <c r="K116" s="2" t="s">
        <v>102</v>
      </c>
      <c r="L116" s="2" t="s">
        <v>103</v>
      </c>
      <c r="M116" s="4" t="s">
        <v>101</v>
      </c>
      <c r="N116" s="2" t="s">
        <v>104</v>
      </c>
      <c r="O116" s="2" t="s">
        <v>101</v>
      </c>
      <c r="P116" s="5">
        <v>45823</v>
      </c>
      <c r="Q116" s="5">
        <v>45930</v>
      </c>
      <c r="R116" s="4" t="s">
        <v>105</v>
      </c>
      <c r="S116" s="2" t="s">
        <v>106</v>
      </c>
      <c r="T116" s="3">
        <f>SUM(IF(Y116="", 0, Y116 * Z116 * 1),IF(AB116="", 0, AB116 * AC116 * 1),IF(AE116="", 0, AE116 * AF116 * 1),IF(AH116="", 0, AH116 * AI116 * 1),IF(AK116="", 0, AK116 * AL116 * 1),IF(AN116="", 0, AN116 * AO116 * 1),IF(AQ116="", 0, AQ116 * AR116 * 1),IF(AT116="", 0, AT116 * AU116 * 1),IF(AW116="", 0, AW116 * AX116 * 1),IF(AZ116="", 0, AZ116 * BA116 * 1),IF(BC116="", 0, BC116 * BD116 * 1),IF(BF116="", 0, BF116 * BG116 * 1),IF(BI116="", 0, BI116 * BJ116 * 1),IF(BL116="", 0, BL116 * BM116 * 1),IF(BO116="", 0, BO116 * BP116 * 1),IF(BR116="", 0, BR116 * BS116 * 1),IF(BU116="", 0, BU116 * BV116 * 1),IF(BX116="", 0, BX116 * BY116 * 1),IF(CA116="", 0, CA116 * CB116 * 1),IF(CD116="", 0, CD116 * CE116 * 1),IF(CG116="", 0, CG116 * CH116 * 1),IF(CJ116="", 0, CJ116 * CK116 * 1),IF(CM116="", 0, CM116 * CN116 * 1),IF(CP116="", 0, CP116 * CQ116 * 1))</f>
        <v>0</v>
      </c>
      <c r="U116" s="2">
        <f>SUM(IF(Y116="",0,Y116*1),IF(AB116="",0,AB116*1),IF(AE116="",0,AE116*1),IF(AH116="",0,AH116*1),IF(AK116="",0,AK116*1),IF(AN116="",0,AN116*1),IF(AQ116="",0,AQ116*1),IF(AT116="",0,AT116*1),IF(AW116="",0,AW116*1),IF(AZ116="",0,AZ116*1),IF(BC116="",0,BC116*1),IF(BF116="",0,BF116*1),IF(BI116="",0,BI116*1),IF(BL116="",0,BL116*1),IF(BO116="",0,BO116*1),IF(BR116="",0,BR116*1),IF(BU116="",0,BU116*1),IF(BX116="",0,BX116*1),IF(CA116="",0,CA116*1),IF(CD116="",0,CD116*1),IF(CG116="",0,CG116*1),IF(CJ116="",0,CJ116*1),IF(CM116="",0,CM116*1),IF(CP116="",0,CP116*1))</f>
        <v>0</v>
      </c>
      <c r="V116" s="2" t="s">
        <v>101</v>
      </c>
      <c r="W116" s="2" t="s">
        <v>101</v>
      </c>
      <c r="X116" s="2" t="s">
        <v>107</v>
      </c>
      <c r="Y116" s="4" t="s">
        <v>101</v>
      </c>
      <c r="Z116" s="2">
        <v>50</v>
      </c>
      <c r="AA116" s="2" t="s">
        <v>108</v>
      </c>
      <c r="AB116" s="4" t="s">
        <v>101</v>
      </c>
      <c r="AC116" s="2">
        <v>50</v>
      </c>
      <c r="AD116" s="2" t="s">
        <v>109</v>
      </c>
      <c r="AE116" s="4" t="s">
        <v>101</v>
      </c>
      <c r="AF116" s="2">
        <v>50</v>
      </c>
      <c r="AG116" s="2" t="s">
        <v>110</v>
      </c>
      <c r="AH116" s="4" t="s">
        <v>101</v>
      </c>
      <c r="AI116" s="2">
        <v>50</v>
      </c>
      <c r="AJ116" s="2" t="s">
        <v>111</v>
      </c>
      <c r="AK116" s="4" t="s">
        <v>101</v>
      </c>
      <c r="AL116" s="2">
        <v>50</v>
      </c>
      <c r="AM116" s="2" t="s">
        <v>112</v>
      </c>
      <c r="AN116" s="4" t="s">
        <v>101</v>
      </c>
      <c r="AO116" s="2">
        <v>50</v>
      </c>
      <c r="AP116" s="2" t="s">
        <v>113</v>
      </c>
      <c r="AQ116" s="4" t="s">
        <v>101</v>
      </c>
      <c r="AR116" s="2">
        <v>50</v>
      </c>
      <c r="AS116" s="2" t="s">
        <v>114</v>
      </c>
      <c r="AT116" s="4" t="s">
        <v>101</v>
      </c>
      <c r="AU116" s="2">
        <v>50</v>
      </c>
      <c r="AV116" s="2" t="s">
        <v>115</v>
      </c>
      <c r="AW116" s="4" t="s">
        <v>101</v>
      </c>
      <c r="AX116" s="2">
        <v>50</v>
      </c>
      <c r="AY116" s="2" t="s">
        <v>116</v>
      </c>
      <c r="AZ116" s="4" t="s">
        <v>101</v>
      </c>
      <c r="BA116" s="2">
        <v>50</v>
      </c>
      <c r="BB116" s="2" t="s">
        <v>117</v>
      </c>
      <c r="BC116" s="4" t="s">
        <v>101</v>
      </c>
      <c r="BD116" s="2">
        <v>50</v>
      </c>
      <c r="BE116" s="2" t="s">
        <v>118</v>
      </c>
      <c r="BF116" s="4" t="s">
        <v>101</v>
      </c>
      <c r="BG116" s="2">
        <v>50</v>
      </c>
      <c r="BH116" s="2" t="s">
        <v>119</v>
      </c>
      <c r="BI116" s="4" t="s">
        <v>101</v>
      </c>
      <c r="BJ116" s="2">
        <v>50</v>
      </c>
      <c r="BK116" s="2" t="s">
        <v>120</v>
      </c>
      <c r="BL116" s="4" t="s">
        <v>101</v>
      </c>
      <c r="BM116" s="2">
        <v>50</v>
      </c>
      <c r="BN116" s="2" t="s">
        <v>121</v>
      </c>
      <c r="BO116" s="4" t="s">
        <v>101</v>
      </c>
      <c r="BP116" s="2">
        <v>50</v>
      </c>
      <c r="BQ116" s="2" t="s">
        <v>122</v>
      </c>
      <c r="BR116" s="4" t="s">
        <v>101</v>
      </c>
      <c r="BS116" s="2">
        <v>50</v>
      </c>
      <c r="BT116" s="2" t="s">
        <v>123</v>
      </c>
      <c r="BU116" s="4" t="s">
        <v>101</v>
      </c>
      <c r="BV116" s="2">
        <v>50</v>
      </c>
      <c r="BW116" s="2" t="s">
        <v>124</v>
      </c>
      <c r="BX116" s="4" t="s">
        <v>101</v>
      </c>
      <c r="BY116" s="2">
        <v>50</v>
      </c>
      <c r="BZ116" s="2" t="s">
        <v>125</v>
      </c>
      <c r="CA116" s="4" t="s">
        <v>101</v>
      </c>
      <c r="CB116" s="2">
        <v>50</v>
      </c>
      <c r="CC116" s="2" t="s">
        <v>126</v>
      </c>
      <c r="CD116" s="4" t="s">
        <v>101</v>
      </c>
      <c r="CE116" s="2">
        <v>50</v>
      </c>
      <c r="CF116" s="2" t="s">
        <v>127</v>
      </c>
      <c r="CG116" s="4" t="s">
        <v>101</v>
      </c>
      <c r="CH116" s="2">
        <v>50</v>
      </c>
      <c r="CI116" s="2" t="s">
        <v>128</v>
      </c>
      <c r="CJ116" s="4" t="s">
        <v>101</v>
      </c>
      <c r="CK116" s="2">
        <v>50</v>
      </c>
      <c r="CL116" s="2" t="s">
        <v>129</v>
      </c>
      <c r="CM116" s="4" t="s">
        <v>101</v>
      </c>
      <c r="CN116" s="2">
        <v>50</v>
      </c>
      <c r="CO116" s="2" t="s">
        <v>130</v>
      </c>
      <c r="CP116" s="4" t="s">
        <v>101</v>
      </c>
      <c r="CQ116" s="2">
        <v>50</v>
      </c>
    </row>
    <row r="117" spans="1:95" ht="15.95" customHeight="1" x14ac:dyDescent="0.25">
      <c r="A117" s="6" t="s">
        <v>101</v>
      </c>
      <c r="B117" s="6" t="s">
        <v>101</v>
      </c>
      <c r="C117" s="6" t="s">
        <v>101</v>
      </c>
      <c r="D117" s="6" t="s">
        <v>101</v>
      </c>
      <c r="E117" s="6" t="s">
        <v>101</v>
      </c>
      <c r="F117" s="6" t="s">
        <v>101</v>
      </c>
      <c r="G117" s="6" t="s">
        <v>101</v>
      </c>
      <c r="H117" s="6" t="s">
        <v>101</v>
      </c>
      <c r="I117" s="6" t="s">
        <v>101</v>
      </c>
      <c r="J117" s="6" t="s">
        <v>101</v>
      </c>
      <c r="K117" s="6" t="s">
        <v>101</v>
      </c>
      <c r="L117" s="6" t="s">
        <v>101</v>
      </c>
      <c r="M117" s="6" t="s">
        <v>101</v>
      </c>
      <c r="N117" s="6" t="s">
        <v>101</v>
      </c>
      <c r="O117" s="6" t="s">
        <v>101</v>
      </c>
      <c r="P117" s="6" t="s">
        <v>101</v>
      </c>
      <c r="Q117" s="6" t="s">
        <v>101</v>
      </c>
      <c r="R117" s="6" t="s">
        <v>101</v>
      </c>
      <c r="S117" s="6" t="s">
        <v>101</v>
      </c>
      <c r="T117" s="6" t="s">
        <v>101</v>
      </c>
      <c r="U117" s="6" t="s">
        <v>101</v>
      </c>
      <c r="V117" s="6" t="s">
        <v>131</v>
      </c>
      <c r="W117" s="6" t="s">
        <v>132</v>
      </c>
      <c r="X117" s="6">
        <v>99994</v>
      </c>
      <c r="Y117" s="6" t="s">
        <v>101</v>
      </c>
      <c r="Z117" s="6" t="s">
        <v>101</v>
      </c>
      <c r="AA117" s="6">
        <v>0</v>
      </c>
      <c r="AB117" s="6" t="s">
        <v>101</v>
      </c>
      <c r="AC117" s="6" t="s">
        <v>101</v>
      </c>
      <c r="AD117" s="6">
        <v>99984</v>
      </c>
      <c r="AE117" s="6" t="s">
        <v>101</v>
      </c>
      <c r="AF117" s="6" t="s">
        <v>101</v>
      </c>
      <c r="AG117" s="6">
        <v>0</v>
      </c>
      <c r="AH117" s="6" t="s">
        <v>101</v>
      </c>
      <c r="AI117" s="6" t="s">
        <v>101</v>
      </c>
      <c r="AJ117" s="6">
        <v>99967</v>
      </c>
      <c r="AK117" s="6" t="s">
        <v>101</v>
      </c>
      <c r="AL117" s="6" t="s">
        <v>101</v>
      </c>
      <c r="AM117" s="6">
        <v>0</v>
      </c>
      <c r="AN117" s="6" t="s">
        <v>101</v>
      </c>
      <c r="AO117" s="6" t="s">
        <v>101</v>
      </c>
      <c r="AP117" s="6">
        <v>99959</v>
      </c>
      <c r="AQ117" s="6" t="s">
        <v>101</v>
      </c>
      <c r="AR117" s="6" t="s">
        <v>101</v>
      </c>
      <c r="AS117" s="6">
        <v>99999</v>
      </c>
      <c r="AT117" s="6" t="s">
        <v>101</v>
      </c>
      <c r="AU117" s="6" t="s">
        <v>101</v>
      </c>
      <c r="AV117" s="6">
        <v>99847</v>
      </c>
      <c r="AW117" s="6" t="s">
        <v>101</v>
      </c>
      <c r="AX117" s="6" t="s">
        <v>101</v>
      </c>
      <c r="AY117" s="6">
        <v>0</v>
      </c>
      <c r="AZ117" s="6" t="s">
        <v>101</v>
      </c>
      <c r="BA117" s="6" t="s">
        <v>101</v>
      </c>
      <c r="BB117" s="6">
        <v>99685</v>
      </c>
      <c r="BC117" s="6" t="s">
        <v>101</v>
      </c>
      <c r="BD117" s="6" t="s">
        <v>101</v>
      </c>
      <c r="BE117" s="6">
        <v>0</v>
      </c>
      <c r="BF117" s="6" t="s">
        <v>101</v>
      </c>
      <c r="BG117" s="6" t="s">
        <v>101</v>
      </c>
      <c r="BH117" s="6">
        <v>99540</v>
      </c>
      <c r="BI117" s="6" t="s">
        <v>101</v>
      </c>
      <c r="BJ117" s="6" t="s">
        <v>101</v>
      </c>
      <c r="BK117" s="6">
        <v>0</v>
      </c>
      <c r="BL117" s="6" t="s">
        <v>101</v>
      </c>
      <c r="BM117" s="6" t="s">
        <v>101</v>
      </c>
      <c r="BN117" s="6">
        <v>99505</v>
      </c>
      <c r="BO117" s="6" t="s">
        <v>101</v>
      </c>
      <c r="BP117" s="6" t="s">
        <v>101</v>
      </c>
      <c r="BQ117" s="6">
        <v>0</v>
      </c>
      <c r="BR117" s="6" t="s">
        <v>101</v>
      </c>
      <c r="BS117" s="6" t="s">
        <v>101</v>
      </c>
      <c r="BT117" s="6">
        <v>99661</v>
      </c>
      <c r="BU117" s="6" t="s">
        <v>101</v>
      </c>
      <c r="BV117" s="6" t="s">
        <v>101</v>
      </c>
      <c r="BW117" s="6">
        <v>0</v>
      </c>
      <c r="BX117" s="6" t="s">
        <v>101</v>
      </c>
      <c r="BY117" s="6" t="s">
        <v>101</v>
      </c>
      <c r="BZ117" s="6">
        <v>99804</v>
      </c>
      <c r="CA117" s="6" t="s">
        <v>101</v>
      </c>
      <c r="CB117" s="6" t="s">
        <v>101</v>
      </c>
      <c r="CC117" s="6">
        <v>99906</v>
      </c>
      <c r="CD117" s="6" t="s">
        <v>101</v>
      </c>
      <c r="CE117" s="6" t="s">
        <v>101</v>
      </c>
      <c r="CF117" s="6">
        <v>99984</v>
      </c>
      <c r="CG117" s="6" t="s">
        <v>101</v>
      </c>
      <c r="CH117" s="6" t="s">
        <v>101</v>
      </c>
      <c r="CI117" s="6">
        <v>99987</v>
      </c>
      <c r="CJ117" s="6" t="s">
        <v>101</v>
      </c>
      <c r="CK117" s="6" t="s">
        <v>101</v>
      </c>
      <c r="CL117" s="6">
        <v>99991</v>
      </c>
      <c r="CM117" s="6" t="s">
        <v>101</v>
      </c>
      <c r="CN117" s="6" t="s">
        <v>101</v>
      </c>
      <c r="CO117" s="6">
        <v>99993</v>
      </c>
      <c r="CP117" s="6" t="s">
        <v>101</v>
      </c>
      <c r="CQ117" s="6" t="s">
        <v>101</v>
      </c>
    </row>
    <row r="118" spans="1:95" ht="114.95" customHeight="1" x14ac:dyDescent="0.25">
      <c r="A118" s="2" t="s">
        <v>133</v>
      </c>
      <c r="B118" s="2" t="s">
        <v>271</v>
      </c>
      <c r="C118" s="2" t="s">
        <v>272</v>
      </c>
      <c r="D118" s="2" t="s">
        <v>273</v>
      </c>
      <c r="E118" s="2" t="s">
        <v>99</v>
      </c>
      <c r="F118" s="2"/>
      <c r="G118" s="2" t="s">
        <v>274</v>
      </c>
      <c r="H118" s="3">
        <v>50</v>
      </c>
      <c r="I118" s="3">
        <v>130</v>
      </c>
      <c r="J118" s="2" t="s">
        <v>101</v>
      </c>
      <c r="K118" s="2" t="s">
        <v>102</v>
      </c>
      <c r="L118" s="2" t="s">
        <v>103</v>
      </c>
      <c r="M118" s="4" t="s">
        <v>101</v>
      </c>
      <c r="N118" s="2" t="s">
        <v>104</v>
      </c>
      <c r="O118" s="2" t="s">
        <v>101</v>
      </c>
      <c r="P118" s="5">
        <v>45823</v>
      </c>
      <c r="Q118" s="5">
        <v>45930</v>
      </c>
      <c r="R118" s="4" t="s">
        <v>105</v>
      </c>
      <c r="S118" s="2" t="s">
        <v>106</v>
      </c>
      <c r="T118" s="3">
        <f>SUM(IF(Y118="", 0, Y118 * Z118 * 1),IF(AB118="", 0, AB118 * AC118 * 1),IF(AE118="", 0, AE118 * AF118 * 1),IF(AH118="", 0, AH118 * AI118 * 1),IF(AK118="", 0, AK118 * AL118 * 1),IF(AN118="", 0, AN118 * AO118 * 1),IF(AQ118="", 0, AQ118 * AR118 * 1),IF(AT118="", 0, AT118 * AU118 * 1),IF(AW118="", 0, AW118 * AX118 * 1),IF(AZ118="", 0, AZ118 * BA118 * 1),IF(BC118="", 0, BC118 * BD118 * 1),IF(BF118="", 0, BF118 * BG118 * 1),IF(BI118="", 0, BI118 * BJ118 * 1),IF(BL118="", 0, BL118 * BM118 * 1),IF(BO118="", 0, BO118 * BP118 * 1),IF(BR118="", 0, BR118 * BS118 * 1),IF(BU118="", 0, BU118 * BV118 * 1),IF(BX118="", 0, BX118 * BY118 * 1),IF(CA118="", 0, CA118 * CB118 * 1),IF(CD118="", 0, CD118 * CE118 * 1),IF(CG118="", 0, CG118 * CH118 * 1),IF(CJ118="", 0, CJ118 * CK118 * 1),IF(CM118="", 0, CM118 * CN118 * 1),IF(CP118="", 0, CP118 * CQ118 * 1))</f>
        <v>0</v>
      </c>
      <c r="U118" s="2">
        <f>SUM(IF(Y118="",0,Y118*1),IF(AB118="",0,AB118*1),IF(AE118="",0,AE118*1),IF(AH118="",0,AH118*1),IF(AK118="",0,AK118*1),IF(AN118="",0,AN118*1),IF(AQ118="",0,AQ118*1),IF(AT118="",0,AT118*1),IF(AW118="",0,AW118*1),IF(AZ118="",0,AZ118*1),IF(BC118="",0,BC118*1),IF(BF118="",0,BF118*1),IF(BI118="",0,BI118*1),IF(BL118="",0,BL118*1),IF(BO118="",0,BO118*1),IF(BR118="",0,BR118*1),IF(BU118="",0,BU118*1),IF(BX118="",0,BX118*1),IF(CA118="",0,CA118*1),IF(CD118="",0,CD118*1),IF(CG118="",0,CG118*1),IF(CJ118="",0,CJ118*1),IF(CM118="",0,CM118*1),IF(CP118="",0,CP118*1))</f>
        <v>0</v>
      </c>
      <c r="V118" s="2" t="s">
        <v>101</v>
      </c>
      <c r="W118" s="2" t="s">
        <v>101</v>
      </c>
      <c r="X118" s="2" t="s">
        <v>107</v>
      </c>
      <c r="Y118" s="4" t="s">
        <v>101</v>
      </c>
      <c r="Z118" s="2">
        <v>50</v>
      </c>
      <c r="AA118" s="2" t="s">
        <v>108</v>
      </c>
      <c r="AB118" s="4" t="s">
        <v>101</v>
      </c>
      <c r="AC118" s="2">
        <v>50</v>
      </c>
      <c r="AD118" s="2" t="s">
        <v>109</v>
      </c>
      <c r="AE118" s="4" t="s">
        <v>101</v>
      </c>
      <c r="AF118" s="2">
        <v>50</v>
      </c>
      <c r="AG118" s="2" t="s">
        <v>110</v>
      </c>
      <c r="AH118" s="4" t="s">
        <v>101</v>
      </c>
      <c r="AI118" s="2">
        <v>50</v>
      </c>
      <c r="AJ118" s="2" t="s">
        <v>111</v>
      </c>
      <c r="AK118" s="4" t="s">
        <v>101</v>
      </c>
      <c r="AL118" s="2">
        <v>50</v>
      </c>
      <c r="AM118" s="2" t="s">
        <v>112</v>
      </c>
      <c r="AN118" s="4" t="s">
        <v>101</v>
      </c>
      <c r="AO118" s="2">
        <v>50</v>
      </c>
      <c r="AP118" s="2" t="s">
        <v>113</v>
      </c>
      <c r="AQ118" s="4" t="s">
        <v>101</v>
      </c>
      <c r="AR118" s="2">
        <v>50</v>
      </c>
      <c r="AS118" s="2" t="s">
        <v>114</v>
      </c>
      <c r="AT118" s="4" t="s">
        <v>101</v>
      </c>
      <c r="AU118" s="2">
        <v>50</v>
      </c>
      <c r="AV118" s="2" t="s">
        <v>115</v>
      </c>
      <c r="AW118" s="4" t="s">
        <v>101</v>
      </c>
      <c r="AX118" s="2">
        <v>50</v>
      </c>
      <c r="AY118" s="2" t="s">
        <v>116</v>
      </c>
      <c r="AZ118" s="4" t="s">
        <v>101</v>
      </c>
      <c r="BA118" s="2">
        <v>50</v>
      </c>
      <c r="BB118" s="2" t="s">
        <v>117</v>
      </c>
      <c r="BC118" s="4" t="s">
        <v>101</v>
      </c>
      <c r="BD118" s="2">
        <v>50</v>
      </c>
      <c r="BE118" s="2" t="s">
        <v>118</v>
      </c>
      <c r="BF118" s="4" t="s">
        <v>101</v>
      </c>
      <c r="BG118" s="2">
        <v>50</v>
      </c>
      <c r="BH118" s="2" t="s">
        <v>119</v>
      </c>
      <c r="BI118" s="4" t="s">
        <v>101</v>
      </c>
      <c r="BJ118" s="2">
        <v>50</v>
      </c>
      <c r="BK118" s="2" t="s">
        <v>120</v>
      </c>
      <c r="BL118" s="4" t="s">
        <v>101</v>
      </c>
      <c r="BM118" s="2">
        <v>50</v>
      </c>
      <c r="BN118" s="2" t="s">
        <v>121</v>
      </c>
      <c r="BO118" s="4" t="s">
        <v>101</v>
      </c>
      <c r="BP118" s="2">
        <v>50</v>
      </c>
      <c r="BQ118" s="2" t="s">
        <v>122</v>
      </c>
      <c r="BR118" s="4" t="s">
        <v>101</v>
      </c>
      <c r="BS118" s="2">
        <v>50</v>
      </c>
      <c r="BT118" s="2" t="s">
        <v>123</v>
      </c>
      <c r="BU118" s="4" t="s">
        <v>101</v>
      </c>
      <c r="BV118" s="2">
        <v>50</v>
      </c>
      <c r="BW118" s="2" t="s">
        <v>124</v>
      </c>
      <c r="BX118" s="4" t="s">
        <v>101</v>
      </c>
      <c r="BY118" s="2">
        <v>50</v>
      </c>
      <c r="BZ118" s="2" t="s">
        <v>125</v>
      </c>
      <c r="CA118" s="4" t="s">
        <v>101</v>
      </c>
      <c r="CB118" s="2">
        <v>50</v>
      </c>
      <c r="CC118" s="2" t="s">
        <v>126</v>
      </c>
      <c r="CD118" s="4" t="s">
        <v>101</v>
      </c>
      <c r="CE118" s="2">
        <v>50</v>
      </c>
      <c r="CF118" s="2" t="s">
        <v>127</v>
      </c>
      <c r="CG118" s="4" t="s">
        <v>101</v>
      </c>
      <c r="CH118" s="2">
        <v>50</v>
      </c>
      <c r="CI118" s="2" t="s">
        <v>128</v>
      </c>
      <c r="CJ118" s="4" t="s">
        <v>101</v>
      </c>
      <c r="CK118" s="2">
        <v>50</v>
      </c>
      <c r="CL118" s="2" t="s">
        <v>129</v>
      </c>
      <c r="CM118" s="4" t="s">
        <v>101</v>
      </c>
      <c r="CN118" s="2">
        <v>50</v>
      </c>
      <c r="CO118" s="2" t="s">
        <v>130</v>
      </c>
      <c r="CP118" s="4" t="s">
        <v>101</v>
      </c>
      <c r="CQ118" s="2">
        <v>50</v>
      </c>
    </row>
    <row r="119" spans="1:95" ht="15.95" customHeight="1" x14ac:dyDescent="0.25">
      <c r="A119" s="6" t="s">
        <v>101</v>
      </c>
      <c r="B119" s="6" t="s">
        <v>101</v>
      </c>
      <c r="C119" s="6" t="s">
        <v>101</v>
      </c>
      <c r="D119" s="6" t="s">
        <v>101</v>
      </c>
      <c r="E119" s="6" t="s">
        <v>101</v>
      </c>
      <c r="F119" s="6" t="s">
        <v>101</v>
      </c>
      <c r="G119" s="6" t="s">
        <v>101</v>
      </c>
      <c r="H119" s="6" t="s">
        <v>101</v>
      </c>
      <c r="I119" s="6" t="s">
        <v>101</v>
      </c>
      <c r="J119" s="6" t="s">
        <v>101</v>
      </c>
      <c r="K119" s="6" t="s">
        <v>101</v>
      </c>
      <c r="L119" s="6" t="s">
        <v>101</v>
      </c>
      <c r="M119" s="6" t="s">
        <v>101</v>
      </c>
      <c r="N119" s="6" t="s">
        <v>101</v>
      </c>
      <c r="O119" s="6" t="s">
        <v>101</v>
      </c>
      <c r="P119" s="6" t="s">
        <v>101</v>
      </c>
      <c r="Q119" s="6" t="s">
        <v>101</v>
      </c>
      <c r="R119" s="6" t="s">
        <v>101</v>
      </c>
      <c r="S119" s="6" t="s">
        <v>101</v>
      </c>
      <c r="T119" s="6" t="s">
        <v>101</v>
      </c>
      <c r="U119" s="6" t="s">
        <v>101</v>
      </c>
      <c r="V119" s="6" t="s">
        <v>131</v>
      </c>
      <c r="W119" s="6" t="s">
        <v>132</v>
      </c>
      <c r="X119" s="6">
        <v>99995</v>
      </c>
      <c r="Y119" s="6" t="s">
        <v>101</v>
      </c>
      <c r="Z119" s="6" t="s">
        <v>101</v>
      </c>
      <c r="AA119" s="6">
        <v>0</v>
      </c>
      <c r="AB119" s="6" t="s">
        <v>101</v>
      </c>
      <c r="AC119" s="6" t="s">
        <v>101</v>
      </c>
      <c r="AD119" s="6">
        <v>99990</v>
      </c>
      <c r="AE119" s="6" t="s">
        <v>101</v>
      </c>
      <c r="AF119" s="6" t="s">
        <v>101</v>
      </c>
      <c r="AG119" s="6">
        <v>0</v>
      </c>
      <c r="AH119" s="6" t="s">
        <v>101</v>
      </c>
      <c r="AI119" s="6" t="s">
        <v>101</v>
      </c>
      <c r="AJ119" s="6">
        <v>99965</v>
      </c>
      <c r="AK119" s="6" t="s">
        <v>101</v>
      </c>
      <c r="AL119" s="6" t="s">
        <v>101</v>
      </c>
      <c r="AM119" s="6">
        <v>0</v>
      </c>
      <c r="AN119" s="6" t="s">
        <v>101</v>
      </c>
      <c r="AO119" s="6" t="s">
        <v>101</v>
      </c>
      <c r="AP119" s="6">
        <v>99948</v>
      </c>
      <c r="AQ119" s="6" t="s">
        <v>101</v>
      </c>
      <c r="AR119" s="6" t="s">
        <v>101</v>
      </c>
      <c r="AS119" s="6">
        <v>99991</v>
      </c>
      <c r="AT119" s="6" t="s">
        <v>101</v>
      </c>
      <c r="AU119" s="6" t="s">
        <v>101</v>
      </c>
      <c r="AV119" s="6">
        <v>99919</v>
      </c>
      <c r="AW119" s="6" t="s">
        <v>101</v>
      </c>
      <c r="AX119" s="6" t="s">
        <v>101</v>
      </c>
      <c r="AY119" s="6">
        <v>0</v>
      </c>
      <c r="AZ119" s="6" t="s">
        <v>101</v>
      </c>
      <c r="BA119" s="6" t="s">
        <v>101</v>
      </c>
      <c r="BB119" s="6">
        <v>99829</v>
      </c>
      <c r="BC119" s="6" t="s">
        <v>101</v>
      </c>
      <c r="BD119" s="6" t="s">
        <v>101</v>
      </c>
      <c r="BE119" s="6">
        <v>0</v>
      </c>
      <c r="BF119" s="6" t="s">
        <v>101</v>
      </c>
      <c r="BG119" s="6" t="s">
        <v>101</v>
      </c>
      <c r="BH119" s="6">
        <v>99678</v>
      </c>
      <c r="BI119" s="6" t="s">
        <v>101</v>
      </c>
      <c r="BJ119" s="6" t="s">
        <v>101</v>
      </c>
      <c r="BK119" s="6">
        <v>0</v>
      </c>
      <c r="BL119" s="6" t="s">
        <v>101</v>
      </c>
      <c r="BM119" s="6" t="s">
        <v>101</v>
      </c>
      <c r="BN119" s="6">
        <v>99663</v>
      </c>
      <c r="BO119" s="6" t="s">
        <v>101</v>
      </c>
      <c r="BP119" s="6" t="s">
        <v>101</v>
      </c>
      <c r="BQ119" s="6">
        <v>0</v>
      </c>
      <c r="BR119" s="6" t="s">
        <v>101</v>
      </c>
      <c r="BS119" s="6" t="s">
        <v>101</v>
      </c>
      <c r="BT119" s="6">
        <v>99753</v>
      </c>
      <c r="BU119" s="6" t="s">
        <v>101</v>
      </c>
      <c r="BV119" s="6" t="s">
        <v>101</v>
      </c>
      <c r="BW119" s="6">
        <v>0</v>
      </c>
      <c r="BX119" s="6" t="s">
        <v>101</v>
      </c>
      <c r="BY119" s="6" t="s">
        <v>101</v>
      </c>
      <c r="BZ119" s="6">
        <v>99844</v>
      </c>
      <c r="CA119" s="6" t="s">
        <v>101</v>
      </c>
      <c r="CB119" s="6" t="s">
        <v>101</v>
      </c>
      <c r="CC119" s="6">
        <v>99915</v>
      </c>
      <c r="CD119" s="6" t="s">
        <v>101</v>
      </c>
      <c r="CE119" s="6" t="s">
        <v>101</v>
      </c>
      <c r="CF119" s="6">
        <v>99949</v>
      </c>
      <c r="CG119" s="6" t="s">
        <v>101</v>
      </c>
      <c r="CH119" s="6" t="s">
        <v>101</v>
      </c>
      <c r="CI119" s="6">
        <v>99962</v>
      </c>
      <c r="CJ119" s="6" t="s">
        <v>101</v>
      </c>
      <c r="CK119" s="6" t="s">
        <v>101</v>
      </c>
      <c r="CL119" s="6">
        <v>99977</v>
      </c>
      <c r="CM119" s="6" t="s">
        <v>101</v>
      </c>
      <c r="CN119" s="6" t="s">
        <v>101</v>
      </c>
      <c r="CO119" s="6">
        <v>99987</v>
      </c>
      <c r="CP119" s="6" t="s">
        <v>101</v>
      </c>
      <c r="CQ119" s="6" t="s">
        <v>101</v>
      </c>
    </row>
    <row r="120" spans="1:95" ht="114.95" customHeight="1" x14ac:dyDescent="0.25">
      <c r="A120" s="2" t="s">
        <v>133</v>
      </c>
      <c r="B120" s="2" t="s">
        <v>239</v>
      </c>
      <c r="C120" s="2" t="s">
        <v>275</v>
      </c>
      <c r="D120" s="2" t="s">
        <v>276</v>
      </c>
      <c r="E120" s="2" t="s">
        <v>277</v>
      </c>
      <c r="F120" s="2"/>
      <c r="G120" s="2" t="s">
        <v>274</v>
      </c>
      <c r="H120" s="3">
        <v>50</v>
      </c>
      <c r="I120" s="3">
        <v>130</v>
      </c>
      <c r="J120" s="2" t="s">
        <v>101</v>
      </c>
      <c r="K120" s="2" t="s">
        <v>102</v>
      </c>
      <c r="L120" s="2" t="s">
        <v>103</v>
      </c>
      <c r="M120" s="4" t="s">
        <v>101</v>
      </c>
      <c r="N120" s="2" t="s">
        <v>104</v>
      </c>
      <c r="O120" s="2" t="s">
        <v>101</v>
      </c>
      <c r="P120" s="5">
        <v>45823</v>
      </c>
      <c r="Q120" s="5">
        <v>45930</v>
      </c>
      <c r="R120" s="4" t="s">
        <v>105</v>
      </c>
      <c r="S120" s="2" t="s">
        <v>106</v>
      </c>
      <c r="T120" s="3">
        <f>SUM(IF(Y120="", 0, Y120 * Z120 * 1),IF(AB120="", 0, AB120 * AC120 * 1),IF(AE120="", 0, AE120 * AF120 * 1),IF(AH120="", 0, AH120 * AI120 * 1),IF(AK120="", 0, AK120 * AL120 * 1),IF(AN120="", 0, AN120 * AO120 * 1),IF(AQ120="", 0, AQ120 * AR120 * 1),IF(AT120="", 0, AT120 * AU120 * 1),IF(AW120="", 0, AW120 * AX120 * 1),IF(AZ120="", 0, AZ120 * BA120 * 1),IF(BC120="", 0, BC120 * BD120 * 1),IF(BF120="", 0, BF120 * BG120 * 1),IF(BI120="", 0, BI120 * BJ120 * 1),IF(BL120="", 0, BL120 * BM120 * 1),IF(BO120="", 0, BO120 * BP120 * 1),IF(BR120="", 0, BR120 * BS120 * 1),IF(BU120="", 0, BU120 * BV120 * 1),IF(BX120="", 0, BX120 * BY120 * 1),IF(CA120="", 0, CA120 * CB120 * 1),IF(CD120="", 0, CD120 * CE120 * 1),IF(CG120="", 0, CG120 * CH120 * 1),IF(CJ120="", 0, CJ120 * CK120 * 1),IF(CM120="", 0, CM120 * CN120 * 1),IF(CP120="", 0, CP120 * CQ120 * 1))</f>
        <v>0</v>
      </c>
      <c r="U120" s="2">
        <f>SUM(IF(Y120="",0,Y120*1),IF(AB120="",0,AB120*1),IF(AE120="",0,AE120*1),IF(AH120="",0,AH120*1),IF(AK120="",0,AK120*1),IF(AN120="",0,AN120*1),IF(AQ120="",0,AQ120*1),IF(AT120="",0,AT120*1),IF(AW120="",0,AW120*1),IF(AZ120="",0,AZ120*1),IF(BC120="",0,BC120*1),IF(BF120="",0,BF120*1),IF(BI120="",0,BI120*1),IF(BL120="",0,BL120*1),IF(BO120="",0,BO120*1),IF(BR120="",0,BR120*1),IF(BU120="",0,BU120*1),IF(BX120="",0,BX120*1),IF(CA120="",0,CA120*1),IF(CD120="",0,CD120*1),IF(CG120="",0,CG120*1),IF(CJ120="",0,CJ120*1),IF(CM120="",0,CM120*1),IF(CP120="",0,CP120*1))</f>
        <v>0</v>
      </c>
      <c r="V120" s="2" t="s">
        <v>101</v>
      </c>
      <c r="W120" s="2" t="s">
        <v>101</v>
      </c>
      <c r="X120" s="2" t="s">
        <v>107</v>
      </c>
      <c r="Y120" s="4" t="s">
        <v>101</v>
      </c>
      <c r="Z120" s="2">
        <v>50</v>
      </c>
      <c r="AA120" s="2" t="s">
        <v>108</v>
      </c>
      <c r="AB120" s="4" t="s">
        <v>101</v>
      </c>
      <c r="AC120" s="2">
        <v>50</v>
      </c>
      <c r="AD120" s="2" t="s">
        <v>109</v>
      </c>
      <c r="AE120" s="4" t="s">
        <v>101</v>
      </c>
      <c r="AF120" s="2">
        <v>50</v>
      </c>
      <c r="AG120" s="2" t="s">
        <v>110</v>
      </c>
      <c r="AH120" s="4" t="s">
        <v>101</v>
      </c>
      <c r="AI120" s="2">
        <v>50</v>
      </c>
      <c r="AJ120" s="2" t="s">
        <v>111</v>
      </c>
      <c r="AK120" s="4" t="s">
        <v>101</v>
      </c>
      <c r="AL120" s="2">
        <v>50</v>
      </c>
      <c r="AM120" s="2" t="s">
        <v>112</v>
      </c>
      <c r="AN120" s="4" t="s">
        <v>101</v>
      </c>
      <c r="AO120" s="2">
        <v>50</v>
      </c>
      <c r="AP120" s="2" t="s">
        <v>113</v>
      </c>
      <c r="AQ120" s="4" t="s">
        <v>101</v>
      </c>
      <c r="AR120" s="2">
        <v>50</v>
      </c>
      <c r="AS120" s="2" t="s">
        <v>114</v>
      </c>
      <c r="AT120" s="4" t="s">
        <v>101</v>
      </c>
      <c r="AU120" s="2">
        <v>50</v>
      </c>
      <c r="AV120" s="2" t="s">
        <v>115</v>
      </c>
      <c r="AW120" s="4" t="s">
        <v>101</v>
      </c>
      <c r="AX120" s="2">
        <v>50</v>
      </c>
      <c r="AY120" s="2" t="s">
        <v>116</v>
      </c>
      <c r="AZ120" s="4" t="s">
        <v>101</v>
      </c>
      <c r="BA120" s="2">
        <v>50</v>
      </c>
      <c r="BB120" s="2" t="s">
        <v>117</v>
      </c>
      <c r="BC120" s="4" t="s">
        <v>101</v>
      </c>
      <c r="BD120" s="2">
        <v>50</v>
      </c>
      <c r="BE120" s="2" t="s">
        <v>118</v>
      </c>
      <c r="BF120" s="4" t="s">
        <v>101</v>
      </c>
      <c r="BG120" s="2">
        <v>50</v>
      </c>
      <c r="BH120" s="2" t="s">
        <v>119</v>
      </c>
      <c r="BI120" s="4" t="s">
        <v>101</v>
      </c>
      <c r="BJ120" s="2">
        <v>50</v>
      </c>
      <c r="BK120" s="2" t="s">
        <v>120</v>
      </c>
      <c r="BL120" s="4" t="s">
        <v>101</v>
      </c>
      <c r="BM120" s="2">
        <v>50</v>
      </c>
      <c r="BN120" s="2" t="s">
        <v>121</v>
      </c>
      <c r="BO120" s="4" t="s">
        <v>101</v>
      </c>
      <c r="BP120" s="2">
        <v>50</v>
      </c>
      <c r="BQ120" s="2" t="s">
        <v>122</v>
      </c>
      <c r="BR120" s="4" t="s">
        <v>101</v>
      </c>
      <c r="BS120" s="2">
        <v>50</v>
      </c>
      <c r="BT120" s="2" t="s">
        <v>123</v>
      </c>
      <c r="BU120" s="4" t="s">
        <v>101</v>
      </c>
      <c r="BV120" s="2">
        <v>50</v>
      </c>
      <c r="BW120" s="2" t="s">
        <v>124</v>
      </c>
      <c r="BX120" s="4" t="s">
        <v>101</v>
      </c>
      <c r="BY120" s="2">
        <v>50</v>
      </c>
      <c r="BZ120" s="2" t="s">
        <v>125</v>
      </c>
      <c r="CA120" s="4" t="s">
        <v>101</v>
      </c>
      <c r="CB120" s="2">
        <v>50</v>
      </c>
      <c r="CC120" s="2" t="s">
        <v>126</v>
      </c>
      <c r="CD120" s="4" t="s">
        <v>101</v>
      </c>
      <c r="CE120" s="2">
        <v>50</v>
      </c>
      <c r="CF120" s="2" t="s">
        <v>127</v>
      </c>
      <c r="CG120" s="4" t="s">
        <v>101</v>
      </c>
      <c r="CH120" s="2">
        <v>50</v>
      </c>
      <c r="CI120" s="2" t="s">
        <v>128</v>
      </c>
      <c r="CJ120" s="4" t="s">
        <v>101</v>
      </c>
      <c r="CK120" s="2">
        <v>50</v>
      </c>
      <c r="CL120" s="2" t="s">
        <v>129</v>
      </c>
      <c r="CM120" s="4" t="s">
        <v>101</v>
      </c>
      <c r="CN120" s="2">
        <v>50</v>
      </c>
      <c r="CO120" s="2" t="s">
        <v>130</v>
      </c>
      <c r="CP120" s="4" t="s">
        <v>101</v>
      </c>
      <c r="CQ120" s="2">
        <v>50</v>
      </c>
    </row>
    <row r="121" spans="1:95" ht="15.95" customHeight="1" x14ac:dyDescent="0.25">
      <c r="A121" s="6" t="s">
        <v>101</v>
      </c>
      <c r="B121" s="6" t="s">
        <v>101</v>
      </c>
      <c r="C121" s="6" t="s">
        <v>101</v>
      </c>
      <c r="D121" s="6" t="s">
        <v>101</v>
      </c>
      <c r="E121" s="6" t="s">
        <v>101</v>
      </c>
      <c r="F121" s="6" t="s">
        <v>101</v>
      </c>
      <c r="G121" s="6" t="s">
        <v>101</v>
      </c>
      <c r="H121" s="6" t="s">
        <v>101</v>
      </c>
      <c r="I121" s="6" t="s">
        <v>101</v>
      </c>
      <c r="J121" s="6" t="s">
        <v>101</v>
      </c>
      <c r="K121" s="6" t="s">
        <v>101</v>
      </c>
      <c r="L121" s="6" t="s">
        <v>101</v>
      </c>
      <c r="M121" s="6" t="s">
        <v>101</v>
      </c>
      <c r="N121" s="6" t="s">
        <v>101</v>
      </c>
      <c r="O121" s="6" t="s">
        <v>101</v>
      </c>
      <c r="P121" s="6" t="s">
        <v>101</v>
      </c>
      <c r="Q121" s="6" t="s">
        <v>101</v>
      </c>
      <c r="R121" s="6" t="s">
        <v>101</v>
      </c>
      <c r="S121" s="6" t="s">
        <v>101</v>
      </c>
      <c r="T121" s="6" t="s">
        <v>101</v>
      </c>
      <c r="U121" s="6" t="s">
        <v>101</v>
      </c>
      <c r="V121" s="6" t="s">
        <v>131</v>
      </c>
      <c r="W121" s="6" t="s">
        <v>132</v>
      </c>
      <c r="X121" s="6">
        <v>99995</v>
      </c>
      <c r="Y121" s="6" t="s">
        <v>101</v>
      </c>
      <c r="Z121" s="6" t="s">
        <v>101</v>
      </c>
      <c r="AA121" s="6">
        <v>0</v>
      </c>
      <c r="AB121" s="6" t="s">
        <v>101</v>
      </c>
      <c r="AC121" s="6" t="s">
        <v>101</v>
      </c>
      <c r="AD121" s="6">
        <v>99983</v>
      </c>
      <c r="AE121" s="6" t="s">
        <v>101</v>
      </c>
      <c r="AF121" s="6" t="s">
        <v>101</v>
      </c>
      <c r="AG121" s="6">
        <v>0</v>
      </c>
      <c r="AH121" s="6" t="s">
        <v>101</v>
      </c>
      <c r="AI121" s="6" t="s">
        <v>101</v>
      </c>
      <c r="AJ121" s="6">
        <v>99956</v>
      </c>
      <c r="AK121" s="6" t="s">
        <v>101</v>
      </c>
      <c r="AL121" s="6" t="s">
        <v>101</v>
      </c>
      <c r="AM121" s="6">
        <v>0</v>
      </c>
      <c r="AN121" s="6" t="s">
        <v>101</v>
      </c>
      <c r="AO121" s="6" t="s">
        <v>101</v>
      </c>
      <c r="AP121" s="6">
        <v>99944</v>
      </c>
      <c r="AQ121" s="6" t="s">
        <v>101</v>
      </c>
      <c r="AR121" s="6" t="s">
        <v>101</v>
      </c>
      <c r="AS121" s="6">
        <v>99994</v>
      </c>
      <c r="AT121" s="6" t="s">
        <v>101</v>
      </c>
      <c r="AU121" s="6" t="s">
        <v>101</v>
      </c>
      <c r="AV121" s="6">
        <v>99880</v>
      </c>
      <c r="AW121" s="6" t="s">
        <v>101</v>
      </c>
      <c r="AX121" s="6" t="s">
        <v>101</v>
      </c>
      <c r="AY121" s="6">
        <v>0</v>
      </c>
      <c r="AZ121" s="6" t="s">
        <v>101</v>
      </c>
      <c r="BA121" s="6" t="s">
        <v>101</v>
      </c>
      <c r="BB121" s="6">
        <v>99809</v>
      </c>
      <c r="BC121" s="6" t="s">
        <v>101</v>
      </c>
      <c r="BD121" s="6" t="s">
        <v>101</v>
      </c>
      <c r="BE121" s="6">
        <v>0</v>
      </c>
      <c r="BF121" s="6" t="s">
        <v>101</v>
      </c>
      <c r="BG121" s="6" t="s">
        <v>101</v>
      </c>
      <c r="BH121" s="6">
        <v>99689</v>
      </c>
      <c r="BI121" s="6" t="s">
        <v>101</v>
      </c>
      <c r="BJ121" s="6" t="s">
        <v>101</v>
      </c>
      <c r="BK121" s="6">
        <v>0</v>
      </c>
      <c r="BL121" s="6" t="s">
        <v>101</v>
      </c>
      <c r="BM121" s="6" t="s">
        <v>101</v>
      </c>
      <c r="BN121" s="6">
        <v>99637</v>
      </c>
      <c r="BO121" s="6" t="s">
        <v>101</v>
      </c>
      <c r="BP121" s="6" t="s">
        <v>101</v>
      </c>
      <c r="BQ121" s="6">
        <v>0</v>
      </c>
      <c r="BR121" s="6" t="s">
        <v>101</v>
      </c>
      <c r="BS121" s="6" t="s">
        <v>101</v>
      </c>
      <c r="BT121" s="6">
        <v>99715</v>
      </c>
      <c r="BU121" s="6" t="s">
        <v>101</v>
      </c>
      <c r="BV121" s="6" t="s">
        <v>101</v>
      </c>
      <c r="BW121" s="6">
        <v>0</v>
      </c>
      <c r="BX121" s="6" t="s">
        <v>101</v>
      </c>
      <c r="BY121" s="6" t="s">
        <v>101</v>
      </c>
      <c r="BZ121" s="6">
        <v>99792</v>
      </c>
      <c r="CA121" s="6" t="s">
        <v>101</v>
      </c>
      <c r="CB121" s="6" t="s">
        <v>101</v>
      </c>
      <c r="CC121" s="6">
        <v>99901</v>
      </c>
      <c r="CD121" s="6" t="s">
        <v>101</v>
      </c>
      <c r="CE121" s="6" t="s">
        <v>101</v>
      </c>
      <c r="CF121" s="6">
        <v>99959</v>
      </c>
      <c r="CG121" s="6" t="s">
        <v>101</v>
      </c>
      <c r="CH121" s="6" t="s">
        <v>101</v>
      </c>
      <c r="CI121" s="6">
        <v>99969</v>
      </c>
      <c r="CJ121" s="6" t="s">
        <v>101</v>
      </c>
      <c r="CK121" s="6" t="s">
        <v>101</v>
      </c>
      <c r="CL121" s="6">
        <v>99981</v>
      </c>
      <c r="CM121" s="6" t="s">
        <v>101</v>
      </c>
      <c r="CN121" s="6" t="s">
        <v>101</v>
      </c>
      <c r="CO121" s="6">
        <v>99990</v>
      </c>
      <c r="CP121" s="6" t="s">
        <v>101</v>
      </c>
      <c r="CQ121" s="6" t="s">
        <v>101</v>
      </c>
    </row>
    <row r="122" spans="1:95" ht="114.95" customHeight="1" x14ac:dyDescent="0.25">
      <c r="A122" s="2" t="s">
        <v>133</v>
      </c>
      <c r="B122" s="2" t="s">
        <v>278</v>
      </c>
      <c r="C122" s="2" t="s">
        <v>275</v>
      </c>
      <c r="D122" s="2" t="s">
        <v>279</v>
      </c>
      <c r="E122" s="2" t="s">
        <v>280</v>
      </c>
      <c r="F122" s="2"/>
      <c r="G122" s="2" t="s">
        <v>274</v>
      </c>
      <c r="H122" s="3">
        <v>50</v>
      </c>
      <c r="I122" s="3">
        <v>130</v>
      </c>
      <c r="J122" s="2" t="s">
        <v>101</v>
      </c>
      <c r="K122" s="2" t="s">
        <v>102</v>
      </c>
      <c r="L122" s="2" t="s">
        <v>103</v>
      </c>
      <c r="M122" s="4" t="s">
        <v>101</v>
      </c>
      <c r="N122" s="2" t="s">
        <v>104</v>
      </c>
      <c r="O122" s="2" t="s">
        <v>101</v>
      </c>
      <c r="P122" s="5">
        <v>45823</v>
      </c>
      <c r="Q122" s="5">
        <v>45930</v>
      </c>
      <c r="R122" s="4" t="s">
        <v>105</v>
      </c>
      <c r="S122" s="2" t="s">
        <v>106</v>
      </c>
      <c r="T122" s="3">
        <f>SUM(IF(Y122="", 0, Y122 * Z122 * 1),IF(AB122="", 0, AB122 * AC122 * 1),IF(AE122="", 0, AE122 * AF122 * 1),IF(AH122="", 0, AH122 * AI122 * 1),IF(AK122="", 0, AK122 * AL122 * 1),IF(AN122="", 0, AN122 * AO122 * 1),IF(AQ122="", 0, AQ122 * AR122 * 1),IF(AT122="", 0, AT122 * AU122 * 1),IF(AW122="", 0, AW122 * AX122 * 1),IF(AZ122="", 0, AZ122 * BA122 * 1),IF(BC122="", 0, BC122 * BD122 * 1),IF(BF122="", 0, BF122 * BG122 * 1),IF(BI122="", 0, BI122 * BJ122 * 1),IF(BL122="", 0, BL122 * BM122 * 1),IF(BO122="", 0, BO122 * BP122 * 1),IF(BR122="", 0, BR122 * BS122 * 1),IF(BU122="", 0, BU122 * BV122 * 1),IF(BX122="", 0, BX122 * BY122 * 1),IF(CA122="", 0, CA122 * CB122 * 1),IF(CD122="", 0, CD122 * CE122 * 1),IF(CG122="", 0, CG122 * CH122 * 1),IF(CJ122="", 0, CJ122 * CK122 * 1),IF(CM122="", 0, CM122 * CN122 * 1),IF(CP122="", 0, CP122 * CQ122 * 1))</f>
        <v>0</v>
      </c>
      <c r="U122" s="2">
        <f>SUM(IF(Y122="",0,Y122*1),IF(AB122="",0,AB122*1),IF(AE122="",0,AE122*1),IF(AH122="",0,AH122*1),IF(AK122="",0,AK122*1),IF(AN122="",0,AN122*1),IF(AQ122="",0,AQ122*1),IF(AT122="",0,AT122*1),IF(AW122="",0,AW122*1),IF(AZ122="",0,AZ122*1),IF(BC122="",0,BC122*1),IF(BF122="",0,BF122*1),IF(BI122="",0,BI122*1),IF(BL122="",0,BL122*1),IF(BO122="",0,BO122*1),IF(BR122="",0,BR122*1),IF(BU122="",0,BU122*1),IF(BX122="",0,BX122*1),IF(CA122="",0,CA122*1),IF(CD122="",0,CD122*1),IF(CG122="",0,CG122*1),IF(CJ122="",0,CJ122*1),IF(CM122="",0,CM122*1),IF(CP122="",0,CP122*1))</f>
        <v>0</v>
      </c>
      <c r="V122" s="2" t="s">
        <v>101</v>
      </c>
      <c r="W122" s="2" t="s">
        <v>101</v>
      </c>
      <c r="X122" s="2" t="s">
        <v>107</v>
      </c>
      <c r="Y122" s="4" t="s">
        <v>101</v>
      </c>
      <c r="Z122" s="2">
        <v>50</v>
      </c>
      <c r="AA122" s="2" t="s">
        <v>108</v>
      </c>
      <c r="AB122" s="4" t="s">
        <v>101</v>
      </c>
      <c r="AC122" s="2">
        <v>50</v>
      </c>
      <c r="AD122" s="2" t="s">
        <v>109</v>
      </c>
      <c r="AE122" s="4" t="s">
        <v>101</v>
      </c>
      <c r="AF122" s="2">
        <v>50</v>
      </c>
      <c r="AG122" s="2" t="s">
        <v>110</v>
      </c>
      <c r="AH122" s="4" t="s">
        <v>101</v>
      </c>
      <c r="AI122" s="2">
        <v>50</v>
      </c>
      <c r="AJ122" s="2" t="s">
        <v>111</v>
      </c>
      <c r="AK122" s="4" t="s">
        <v>101</v>
      </c>
      <c r="AL122" s="2">
        <v>50</v>
      </c>
      <c r="AM122" s="2" t="s">
        <v>112</v>
      </c>
      <c r="AN122" s="4" t="s">
        <v>101</v>
      </c>
      <c r="AO122" s="2">
        <v>50</v>
      </c>
      <c r="AP122" s="2" t="s">
        <v>113</v>
      </c>
      <c r="AQ122" s="4" t="s">
        <v>101</v>
      </c>
      <c r="AR122" s="2">
        <v>50</v>
      </c>
      <c r="AS122" s="2" t="s">
        <v>114</v>
      </c>
      <c r="AT122" s="4" t="s">
        <v>101</v>
      </c>
      <c r="AU122" s="2">
        <v>50</v>
      </c>
      <c r="AV122" s="2" t="s">
        <v>115</v>
      </c>
      <c r="AW122" s="4" t="s">
        <v>101</v>
      </c>
      <c r="AX122" s="2">
        <v>50</v>
      </c>
      <c r="AY122" s="2" t="s">
        <v>116</v>
      </c>
      <c r="AZ122" s="4" t="s">
        <v>101</v>
      </c>
      <c r="BA122" s="2">
        <v>50</v>
      </c>
      <c r="BB122" s="2" t="s">
        <v>117</v>
      </c>
      <c r="BC122" s="4" t="s">
        <v>101</v>
      </c>
      <c r="BD122" s="2">
        <v>50</v>
      </c>
      <c r="BE122" s="2" t="s">
        <v>118</v>
      </c>
      <c r="BF122" s="4" t="s">
        <v>101</v>
      </c>
      <c r="BG122" s="2">
        <v>50</v>
      </c>
      <c r="BH122" s="2" t="s">
        <v>119</v>
      </c>
      <c r="BI122" s="4" t="s">
        <v>101</v>
      </c>
      <c r="BJ122" s="2">
        <v>50</v>
      </c>
      <c r="BK122" s="2" t="s">
        <v>120</v>
      </c>
      <c r="BL122" s="4" t="s">
        <v>101</v>
      </c>
      <c r="BM122" s="2">
        <v>50</v>
      </c>
      <c r="BN122" s="2" t="s">
        <v>121</v>
      </c>
      <c r="BO122" s="4" t="s">
        <v>101</v>
      </c>
      <c r="BP122" s="2">
        <v>50</v>
      </c>
      <c r="BQ122" s="2" t="s">
        <v>122</v>
      </c>
      <c r="BR122" s="4" t="s">
        <v>101</v>
      </c>
      <c r="BS122" s="2">
        <v>50</v>
      </c>
      <c r="BT122" s="2" t="s">
        <v>123</v>
      </c>
      <c r="BU122" s="4" t="s">
        <v>101</v>
      </c>
      <c r="BV122" s="2">
        <v>50</v>
      </c>
      <c r="BW122" s="2" t="s">
        <v>124</v>
      </c>
      <c r="BX122" s="4" t="s">
        <v>101</v>
      </c>
      <c r="BY122" s="2">
        <v>50</v>
      </c>
      <c r="BZ122" s="2" t="s">
        <v>125</v>
      </c>
      <c r="CA122" s="4" t="s">
        <v>101</v>
      </c>
      <c r="CB122" s="2">
        <v>50</v>
      </c>
      <c r="CC122" s="2" t="s">
        <v>126</v>
      </c>
      <c r="CD122" s="4" t="s">
        <v>101</v>
      </c>
      <c r="CE122" s="2">
        <v>50</v>
      </c>
      <c r="CF122" s="2" t="s">
        <v>127</v>
      </c>
      <c r="CG122" s="4" t="s">
        <v>101</v>
      </c>
      <c r="CH122" s="2">
        <v>50</v>
      </c>
      <c r="CI122" s="2" t="s">
        <v>128</v>
      </c>
      <c r="CJ122" s="4" t="s">
        <v>101</v>
      </c>
      <c r="CK122" s="2">
        <v>50</v>
      </c>
      <c r="CL122" s="2" t="s">
        <v>129</v>
      </c>
      <c r="CM122" s="4" t="s">
        <v>101</v>
      </c>
      <c r="CN122" s="2">
        <v>50</v>
      </c>
      <c r="CO122" s="2" t="s">
        <v>130</v>
      </c>
      <c r="CP122" s="4" t="s">
        <v>101</v>
      </c>
      <c r="CQ122" s="2">
        <v>50</v>
      </c>
    </row>
    <row r="123" spans="1:95" ht="15.95" customHeight="1" x14ac:dyDescent="0.25">
      <c r="A123" s="6" t="s">
        <v>101</v>
      </c>
      <c r="B123" s="6" t="s">
        <v>101</v>
      </c>
      <c r="C123" s="6" t="s">
        <v>101</v>
      </c>
      <c r="D123" s="6" t="s">
        <v>101</v>
      </c>
      <c r="E123" s="6" t="s">
        <v>101</v>
      </c>
      <c r="F123" s="6" t="s">
        <v>101</v>
      </c>
      <c r="G123" s="6" t="s">
        <v>101</v>
      </c>
      <c r="H123" s="6" t="s">
        <v>101</v>
      </c>
      <c r="I123" s="6" t="s">
        <v>101</v>
      </c>
      <c r="J123" s="6" t="s">
        <v>101</v>
      </c>
      <c r="K123" s="6" t="s">
        <v>101</v>
      </c>
      <c r="L123" s="6" t="s">
        <v>101</v>
      </c>
      <c r="M123" s="6" t="s">
        <v>101</v>
      </c>
      <c r="N123" s="6" t="s">
        <v>101</v>
      </c>
      <c r="O123" s="6" t="s">
        <v>101</v>
      </c>
      <c r="P123" s="6" t="s">
        <v>101</v>
      </c>
      <c r="Q123" s="6" t="s">
        <v>101</v>
      </c>
      <c r="R123" s="6" t="s">
        <v>101</v>
      </c>
      <c r="S123" s="6" t="s">
        <v>101</v>
      </c>
      <c r="T123" s="6" t="s">
        <v>101</v>
      </c>
      <c r="U123" s="6" t="s">
        <v>101</v>
      </c>
      <c r="V123" s="6" t="s">
        <v>131</v>
      </c>
      <c r="W123" s="6" t="s">
        <v>132</v>
      </c>
      <c r="X123" s="6">
        <v>99995</v>
      </c>
      <c r="Y123" s="6" t="s">
        <v>101</v>
      </c>
      <c r="Z123" s="6" t="s">
        <v>101</v>
      </c>
      <c r="AA123" s="6">
        <v>0</v>
      </c>
      <c r="AB123" s="6" t="s">
        <v>101</v>
      </c>
      <c r="AC123" s="6" t="s">
        <v>101</v>
      </c>
      <c r="AD123" s="6">
        <v>99984</v>
      </c>
      <c r="AE123" s="6" t="s">
        <v>101</v>
      </c>
      <c r="AF123" s="6" t="s">
        <v>101</v>
      </c>
      <c r="AG123" s="6">
        <v>0</v>
      </c>
      <c r="AH123" s="6" t="s">
        <v>101</v>
      </c>
      <c r="AI123" s="6" t="s">
        <v>101</v>
      </c>
      <c r="AJ123" s="6">
        <v>99957</v>
      </c>
      <c r="AK123" s="6" t="s">
        <v>101</v>
      </c>
      <c r="AL123" s="6" t="s">
        <v>101</v>
      </c>
      <c r="AM123" s="6">
        <v>0</v>
      </c>
      <c r="AN123" s="6" t="s">
        <v>101</v>
      </c>
      <c r="AO123" s="6" t="s">
        <v>101</v>
      </c>
      <c r="AP123" s="6">
        <v>99941</v>
      </c>
      <c r="AQ123" s="6" t="s">
        <v>101</v>
      </c>
      <c r="AR123" s="6" t="s">
        <v>101</v>
      </c>
      <c r="AS123" s="6">
        <v>99994</v>
      </c>
      <c r="AT123" s="6" t="s">
        <v>101</v>
      </c>
      <c r="AU123" s="6" t="s">
        <v>101</v>
      </c>
      <c r="AV123" s="6">
        <v>99861</v>
      </c>
      <c r="AW123" s="6" t="s">
        <v>101</v>
      </c>
      <c r="AX123" s="6" t="s">
        <v>101</v>
      </c>
      <c r="AY123" s="6">
        <v>0</v>
      </c>
      <c r="AZ123" s="6" t="s">
        <v>101</v>
      </c>
      <c r="BA123" s="6" t="s">
        <v>101</v>
      </c>
      <c r="BB123" s="6">
        <v>99739</v>
      </c>
      <c r="BC123" s="6" t="s">
        <v>101</v>
      </c>
      <c r="BD123" s="6" t="s">
        <v>101</v>
      </c>
      <c r="BE123" s="6">
        <v>0</v>
      </c>
      <c r="BF123" s="6" t="s">
        <v>101</v>
      </c>
      <c r="BG123" s="6" t="s">
        <v>101</v>
      </c>
      <c r="BH123" s="6">
        <v>99637</v>
      </c>
      <c r="BI123" s="6" t="s">
        <v>101</v>
      </c>
      <c r="BJ123" s="6" t="s">
        <v>101</v>
      </c>
      <c r="BK123" s="6">
        <v>0</v>
      </c>
      <c r="BL123" s="6" t="s">
        <v>101</v>
      </c>
      <c r="BM123" s="6" t="s">
        <v>101</v>
      </c>
      <c r="BN123" s="6">
        <v>99578</v>
      </c>
      <c r="BO123" s="6" t="s">
        <v>101</v>
      </c>
      <c r="BP123" s="6" t="s">
        <v>101</v>
      </c>
      <c r="BQ123" s="6">
        <v>0</v>
      </c>
      <c r="BR123" s="6" t="s">
        <v>101</v>
      </c>
      <c r="BS123" s="6" t="s">
        <v>101</v>
      </c>
      <c r="BT123" s="6">
        <v>99679</v>
      </c>
      <c r="BU123" s="6" t="s">
        <v>101</v>
      </c>
      <c r="BV123" s="6" t="s">
        <v>101</v>
      </c>
      <c r="BW123" s="6">
        <v>0</v>
      </c>
      <c r="BX123" s="6" t="s">
        <v>101</v>
      </c>
      <c r="BY123" s="6" t="s">
        <v>101</v>
      </c>
      <c r="BZ123" s="6">
        <v>99770</v>
      </c>
      <c r="CA123" s="6" t="s">
        <v>101</v>
      </c>
      <c r="CB123" s="6" t="s">
        <v>101</v>
      </c>
      <c r="CC123" s="6">
        <v>99882</v>
      </c>
      <c r="CD123" s="6" t="s">
        <v>101</v>
      </c>
      <c r="CE123" s="6" t="s">
        <v>101</v>
      </c>
      <c r="CF123" s="6">
        <v>99959</v>
      </c>
      <c r="CG123" s="6" t="s">
        <v>101</v>
      </c>
      <c r="CH123" s="6" t="s">
        <v>101</v>
      </c>
      <c r="CI123" s="6">
        <v>99969</v>
      </c>
      <c r="CJ123" s="6" t="s">
        <v>101</v>
      </c>
      <c r="CK123" s="6" t="s">
        <v>101</v>
      </c>
      <c r="CL123" s="6">
        <v>99981</v>
      </c>
      <c r="CM123" s="6" t="s">
        <v>101</v>
      </c>
      <c r="CN123" s="6" t="s">
        <v>101</v>
      </c>
      <c r="CO123" s="6">
        <v>99990</v>
      </c>
      <c r="CP123" s="6" t="s">
        <v>101</v>
      </c>
      <c r="CQ123" s="6" t="s">
        <v>101</v>
      </c>
    </row>
    <row r="124" spans="1:95" ht="114.95" customHeight="1" x14ac:dyDescent="0.25">
      <c r="A124" s="2" t="s">
        <v>133</v>
      </c>
      <c r="B124" s="2" t="s">
        <v>175</v>
      </c>
      <c r="C124" s="2" t="s">
        <v>281</v>
      </c>
      <c r="D124" s="2" t="s">
        <v>282</v>
      </c>
      <c r="E124" s="2" t="s">
        <v>283</v>
      </c>
      <c r="F124" s="2"/>
      <c r="G124" s="2" t="s">
        <v>274</v>
      </c>
      <c r="H124" s="3">
        <v>50</v>
      </c>
      <c r="I124" s="3">
        <v>130</v>
      </c>
      <c r="J124" s="2" t="s">
        <v>101</v>
      </c>
      <c r="K124" s="2" t="s">
        <v>102</v>
      </c>
      <c r="L124" s="2" t="s">
        <v>103</v>
      </c>
      <c r="M124" s="4" t="s">
        <v>101</v>
      </c>
      <c r="N124" s="2" t="s">
        <v>104</v>
      </c>
      <c r="O124" s="2" t="s">
        <v>101</v>
      </c>
      <c r="P124" s="5">
        <v>45823</v>
      </c>
      <c r="Q124" s="5">
        <v>45930</v>
      </c>
      <c r="R124" s="4" t="s">
        <v>105</v>
      </c>
      <c r="S124" s="2" t="s">
        <v>106</v>
      </c>
      <c r="T124" s="3">
        <f>SUM(IF(Y124="", 0, Y124 * Z124 * 1),IF(AB124="", 0, AB124 * AC124 * 1),IF(AE124="", 0, AE124 * AF124 * 1),IF(AH124="", 0, AH124 * AI124 * 1),IF(AK124="", 0, AK124 * AL124 * 1),IF(AN124="", 0, AN124 * AO124 * 1),IF(AQ124="", 0, AQ124 * AR124 * 1),IF(AT124="", 0, AT124 * AU124 * 1),IF(AW124="", 0, AW124 * AX124 * 1),IF(AZ124="", 0, AZ124 * BA124 * 1),IF(BC124="", 0, BC124 * BD124 * 1),IF(BF124="", 0, BF124 * BG124 * 1),IF(BI124="", 0, BI124 * BJ124 * 1),IF(BL124="", 0, BL124 * BM124 * 1),IF(BO124="", 0, BO124 * BP124 * 1),IF(BR124="", 0, BR124 * BS124 * 1),IF(BU124="", 0, BU124 * BV124 * 1),IF(BX124="", 0, BX124 * BY124 * 1),IF(CA124="", 0, CA124 * CB124 * 1),IF(CD124="", 0, CD124 * CE124 * 1),IF(CG124="", 0, CG124 * CH124 * 1),IF(CJ124="", 0, CJ124 * CK124 * 1),IF(CM124="", 0, CM124 * CN124 * 1),IF(CP124="", 0, CP124 * CQ124 * 1))</f>
        <v>0</v>
      </c>
      <c r="U124" s="2">
        <f>SUM(IF(Y124="",0,Y124*1),IF(AB124="",0,AB124*1),IF(AE124="",0,AE124*1),IF(AH124="",0,AH124*1),IF(AK124="",0,AK124*1),IF(AN124="",0,AN124*1),IF(AQ124="",0,AQ124*1),IF(AT124="",0,AT124*1),IF(AW124="",0,AW124*1),IF(AZ124="",0,AZ124*1),IF(BC124="",0,BC124*1),IF(BF124="",0,BF124*1),IF(BI124="",0,BI124*1),IF(BL124="",0,BL124*1),IF(BO124="",0,BO124*1),IF(BR124="",0,BR124*1),IF(BU124="",0,BU124*1),IF(BX124="",0,BX124*1),IF(CA124="",0,CA124*1),IF(CD124="",0,CD124*1),IF(CG124="",0,CG124*1),IF(CJ124="",0,CJ124*1),IF(CM124="",0,CM124*1),IF(CP124="",0,CP124*1))</f>
        <v>0</v>
      </c>
      <c r="V124" s="2" t="s">
        <v>101</v>
      </c>
      <c r="W124" s="2" t="s">
        <v>101</v>
      </c>
      <c r="X124" s="2" t="s">
        <v>107</v>
      </c>
      <c r="Y124" s="4" t="s">
        <v>101</v>
      </c>
      <c r="Z124" s="2">
        <v>50</v>
      </c>
      <c r="AA124" s="2" t="s">
        <v>108</v>
      </c>
      <c r="AB124" s="4" t="s">
        <v>101</v>
      </c>
      <c r="AC124" s="2">
        <v>50</v>
      </c>
      <c r="AD124" s="2" t="s">
        <v>109</v>
      </c>
      <c r="AE124" s="4" t="s">
        <v>101</v>
      </c>
      <c r="AF124" s="2">
        <v>50</v>
      </c>
      <c r="AG124" s="2" t="s">
        <v>110</v>
      </c>
      <c r="AH124" s="4" t="s">
        <v>101</v>
      </c>
      <c r="AI124" s="2">
        <v>50</v>
      </c>
      <c r="AJ124" s="2" t="s">
        <v>111</v>
      </c>
      <c r="AK124" s="4" t="s">
        <v>101</v>
      </c>
      <c r="AL124" s="2">
        <v>50</v>
      </c>
      <c r="AM124" s="2" t="s">
        <v>112</v>
      </c>
      <c r="AN124" s="4" t="s">
        <v>101</v>
      </c>
      <c r="AO124" s="2">
        <v>50</v>
      </c>
      <c r="AP124" s="2" t="s">
        <v>113</v>
      </c>
      <c r="AQ124" s="4" t="s">
        <v>101</v>
      </c>
      <c r="AR124" s="2">
        <v>50</v>
      </c>
      <c r="AS124" s="2" t="s">
        <v>114</v>
      </c>
      <c r="AT124" s="4" t="s">
        <v>101</v>
      </c>
      <c r="AU124" s="2">
        <v>50</v>
      </c>
      <c r="AV124" s="2" t="s">
        <v>115</v>
      </c>
      <c r="AW124" s="4" t="s">
        <v>101</v>
      </c>
      <c r="AX124" s="2">
        <v>50</v>
      </c>
      <c r="AY124" s="2" t="s">
        <v>116</v>
      </c>
      <c r="AZ124" s="4" t="s">
        <v>101</v>
      </c>
      <c r="BA124" s="2">
        <v>50</v>
      </c>
      <c r="BB124" s="2" t="s">
        <v>117</v>
      </c>
      <c r="BC124" s="4" t="s">
        <v>101</v>
      </c>
      <c r="BD124" s="2">
        <v>50</v>
      </c>
      <c r="BE124" s="2" t="s">
        <v>118</v>
      </c>
      <c r="BF124" s="4" t="s">
        <v>101</v>
      </c>
      <c r="BG124" s="2">
        <v>50</v>
      </c>
      <c r="BH124" s="2" t="s">
        <v>119</v>
      </c>
      <c r="BI124" s="4" t="s">
        <v>101</v>
      </c>
      <c r="BJ124" s="2">
        <v>50</v>
      </c>
      <c r="BK124" s="2" t="s">
        <v>120</v>
      </c>
      <c r="BL124" s="4" t="s">
        <v>101</v>
      </c>
      <c r="BM124" s="2">
        <v>50</v>
      </c>
      <c r="BN124" s="2" t="s">
        <v>121</v>
      </c>
      <c r="BO124" s="4" t="s">
        <v>101</v>
      </c>
      <c r="BP124" s="2">
        <v>50</v>
      </c>
      <c r="BQ124" s="2" t="s">
        <v>122</v>
      </c>
      <c r="BR124" s="4" t="s">
        <v>101</v>
      </c>
      <c r="BS124" s="2">
        <v>50</v>
      </c>
      <c r="BT124" s="2" t="s">
        <v>123</v>
      </c>
      <c r="BU124" s="4" t="s">
        <v>101</v>
      </c>
      <c r="BV124" s="2">
        <v>50</v>
      </c>
      <c r="BW124" s="2" t="s">
        <v>124</v>
      </c>
      <c r="BX124" s="4" t="s">
        <v>101</v>
      </c>
      <c r="BY124" s="2">
        <v>50</v>
      </c>
      <c r="BZ124" s="2" t="s">
        <v>125</v>
      </c>
      <c r="CA124" s="4" t="s">
        <v>101</v>
      </c>
      <c r="CB124" s="2">
        <v>50</v>
      </c>
      <c r="CC124" s="2" t="s">
        <v>126</v>
      </c>
      <c r="CD124" s="4" t="s">
        <v>101</v>
      </c>
      <c r="CE124" s="2">
        <v>50</v>
      </c>
      <c r="CF124" s="2" t="s">
        <v>127</v>
      </c>
      <c r="CG124" s="4" t="s">
        <v>101</v>
      </c>
      <c r="CH124" s="2">
        <v>50</v>
      </c>
      <c r="CI124" s="2" t="s">
        <v>128</v>
      </c>
      <c r="CJ124" s="4" t="s">
        <v>101</v>
      </c>
      <c r="CK124" s="2">
        <v>50</v>
      </c>
      <c r="CL124" s="2" t="s">
        <v>129</v>
      </c>
      <c r="CM124" s="4" t="s">
        <v>101</v>
      </c>
      <c r="CN124" s="2">
        <v>50</v>
      </c>
      <c r="CO124" s="2" t="s">
        <v>130</v>
      </c>
      <c r="CP124" s="4" t="s">
        <v>101</v>
      </c>
      <c r="CQ124" s="2">
        <v>50</v>
      </c>
    </row>
    <row r="125" spans="1:95" ht="15.95" customHeight="1" x14ac:dyDescent="0.25">
      <c r="A125" s="6" t="s">
        <v>101</v>
      </c>
      <c r="B125" s="6" t="s">
        <v>101</v>
      </c>
      <c r="C125" s="6" t="s">
        <v>101</v>
      </c>
      <c r="D125" s="6" t="s">
        <v>101</v>
      </c>
      <c r="E125" s="6" t="s">
        <v>101</v>
      </c>
      <c r="F125" s="6" t="s">
        <v>101</v>
      </c>
      <c r="G125" s="6" t="s">
        <v>101</v>
      </c>
      <c r="H125" s="6" t="s">
        <v>101</v>
      </c>
      <c r="I125" s="6" t="s">
        <v>101</v>
      </c>
      <c r="J125" s="6" t="s">
        <v>101</v>
      </c>
      <c r="K125" s="6" t="s">
        <v>101</v>
      </c>
      <c r="L125" s="6" t="s">
        <v>101</v>
      </c>
      <c r="M125" s="6" t="s">
        <v>101</v>
      </c>
      <c r="N125" s="6" t="s">
        <v>101</v>
      </c>
      <c r="O125" s="6" t="s">
        <v>101</v>
      </c>
      <c r="P125" s="6" t="s">
        <v>101</v>
      </c>
      <c r="Q125" s="6" t="s">
        <v>101</v>
      </c>
      <c r="R125" s="6" t="s">
        <v>101</v>
      </c>
      <c r="S125" s="6" t="s">
        <v>101</v>
      </c>
      <c r="T125" s="6" t="s">
        <v>101</v>
      </c>
      <c r="U125" s="6" t="s">
        <v>101</v>
      </c>
      <c r="V125" s="6" t="s">
        <v>131</v>
      </c>
      <c r="W125" s="6" t="s">
        <v>132</v>
      </c>
      <c r="X125" s="6">
        <v>99989</v>
      </c>
      <c r="Y125" s="6" t="s">
        <v>101</v>
      </c>
      <c r="Z125" s="6" t="s">
        <v>101</v>
      </c>
      <c r="AA125" s="6">
        <v>0</v>
      </c>
      <c r="AB125" s="6" t="s">
        <v>101</v>
      </c>
      <c r="AC125" s="6" t="s">
        <v>101</v>
      </c>
      <c r="AD125" s="6">
        <v>99972</v>
      </c>
      <c r="AE125" s="6" t="s">
        <v>101</v>
      </c>
      <c r="AF125" s="6" t="s">
        <v>101</v>
      </c>
      <c r="AG125" s="6">
        <v>0</v>
      </c>
      <c r="AH125" s="6" t="s">
        <v>101</v>
      </c>
      <c r="AI125" s="6" t="s">
        <v>101</v>
      </c>
      <c r="AJ125" s="6">
        <v>99921</v>
      </c>
      <c r="AK125" s="6" t="s">
        <v>101</v>
      </c>
      <c r="AL125" s="6" t="s">
        <v>101</v>
      </c>
      <c r="AM125" s="6">
        <v>0</v>
      </c>
      <c r="AN125" s="6" t="s">
        <v>101</v>
      </c>
      <c r="AO125" s="6" t="s">
        <v>101</v>
      </c>
      <c r="AP125" s="6">
        <v>99888</v>
      </c>
      <c r="AQ125" s="6" t="s">
        <v>101</v>
      </c>
      <c r="AR125" s="6" t="s">
        <v>101</v>
      </c>
      <c r="AS125" s="6">
        <v>99989</v>
      </c>
      <c r="AT125" s="6" t="s">
        <v>101</v>
      </c>
      <c r="AU125" s="6" t="s">
        <v>101</v>
      </c>
      <c r="AV125" s="6">
        <v>99866</v>
      </c>
      <c r="AW125" s="6" t="s">
        <v>101</v>
      </c>
      <c r="AX125" s="6" t="s">
        <v>101</v>
      </c>
      <c r="AY125" s="6">
        <v>0</v>
      </c>
      <c r="AZ125" s="6" t="s">
        <v>101</v>
      </c>
      <c r="BA125" s="6" t="s">
        <v>101</v>
      </c>
      <c r="BB125" s="6">
        <v>99759</v>
      </c>
      <c r="BC125" s="6" t="s">
        <v>101</v>
      </c>
      <c r="BD125" s="6" t="s">
        <v>101</v>
      </c>
      <c r="BE125" s="6">
        <v>0</v>
      </c>
      <c r="BF125" s="6" t="s">
        <v>101</v>
      </c>
      <c r="BG125" s="6" t="s">
        <v>101</v>
      </c>
      <c r="BH125" s="6">
        <v>99629</v>
      </c>
      <c r="BI125" s="6" t="s">
        <v>101</v>
      </c>
      <c r="BJ125" s="6" t="s">
        <v>101</v>
      </c>
      <c r="BK125" s="6">
        <v>0</v>
      </c>
      <c r="BL125" s="6" t="s">
        <v>101</v>
      </c>
      <c r="BM125" s="6" t="s">
        <v>101</v>
      </c>
      <c r="BN125" s="6">
        <v>99596</v>
      </c>
      <c r="BO125" s="6" t="s">
        <v>101</v>
      </c>
      <c r="BP125" s="6" t="s">
        <v>101</v>
      </c>
      <c r="BQ125" s="6">
        <v>0</v>
      </c>
      <c r="BR125" s="6" t="s">
        <v>101</v>
      </c>
      <c r="BS125" s="6" t="s">
        <v>101</v>
      </c>
      <c r="BT125" s="6">
        <v>99662</v>
      </c>
      <c r="BU125" s="6" t="s">
        <v>101</v>
      </c>
      <c r="BV125" s="6" t="s">
        <v>101</v>
      </c>
      <c r="BW125" s="6">
        <v>0</v>
      </c>
      <c r="BX125" s="6" t="s">
        <v>101</v>
      </c>
      <c r="BY125" s="6" t="s">
        <v>101</v>
      </c>
      <c r="BZ125" s="6">
        <v>99734</v>
      </c>
      <c r="CA125" s="6" t="s">
        <v>101</v>
      </c>
      <c r="CB125" s="6" t="s">
        <v>101</v>
      </c>
      <c r="CC125" s="6">
        <v>99824</v>
      </c>
      <c r="CD125" s="6" t="s">
        <v>101</v>
      </c>
      <c r="CE125" s="6" t="s">
        <v>101</v>
      </c>
      <c r="CF125" s="6">
        <v>99913</v>
      </c>
      <c r="CG125" s="6" t="s">
        <v>101</v>
      </c>
      <c r="CH125" s="6" t="s">
        <v>101</v>
      </c>
      <c r="CI125" s="6">
        <v>99940</v>
      </c>
      <c r="CJ125" s="6" t="s">
        <v>101</v>
      </c>
      <c r="CK125" s="6" t="s">
        <v>101</v>
      </c>
      <c r="CL125" s="6">
        <v>99963</v>
      </c>
      <c r="CM125" s="6" t="s">
        <v>101</v>
      </c>
      <c r="CN125" s="6" t="s">
        <v>101</v>
      </c>
      <c r="CO125" s="6">
        <v>99980</v>
      </c>
      <c r="CP125" s="6" t="s">
        <v>101</v>
      </c>
      <c r="CQ125" s="6" t="s">
        <v>101</v>
      </c>
    </row>
    <row r="126" spans="1:95" ht="114.95" customHeight="1" x14ac:dyDescent="0.25">
      <c r="A126" s="2" t="s">
        <v>133</v>
      </c>
      <c r="B126" s="2" t="s">
        <v>253</v>
      </c>
      <c r="C126" s="2" t="s">
        <v>284</v>
      </c>
      <c r="D126" s="2" t="s">
        <v>285</v>
      </c>
      <c r="E126" s="2" t="s">
        <v>155</v>
      </c>
      <c r="F126" s="2"/>
      <c r="G126" s="2" t="s">
        <v>274</v>
      </c>
      <c r="H126" s="3">
        <v>50</v>
      </c>
      <c r="I126" s="3">
        <v>130</v>
      </c>
      <c r="J126" s="2" t="s">
        <v>101</v>
      </c>
      <c r="K126" s="2" t="s">
        <v>102</v>
      </c>
      <c r="L126" s="2" t="s">
        <v>103</v>
      </c>
      <c r="M126" s="4" t="s">
        <v>101</v>
      </c>
      <c r="N126" s="2" t="s">
        <v>104</v>
      </c>
      <c r="O126" s="2" t="s">
        <v>101</v>
      </c>
      <c r="P126" s="5">
        <v>45823</v>
      </c>
      <c r="Q126" s="5">
        <v>45930</v>
      </c>
      <c r="R126" s="4" t="s">
        <v>105</v>
      </c>
      <c r="S126" s="2" t="s">
        <v>106</v>
      </c>
      <c r="T126" s="3">
        <f>SUM(IF(Y126="", 0, Y126 * Z126 * 1),IF(AB126="", 0, AB126 * AC126 * 1),IF(AE126="", 0, AE126 * AF126 * 1),IF(AH126="", 0, AH126 * AI126 * 1),IF(AK126="", 0, AK126 * AL126 * 1),IF(AN126="", 0, AN126 * AO126 * 1),IF(AQ126="", 0, AQ126 * AR126 * 1),IF(AT126="", 0, AT126 * AU126 * 1),IF(AW126="", 0, AW126 * AX126 * 1),IF(AZ126="", 0, AZ126 * BA126 * 1),IF(BC126="", 0, BC126 * BD126 * 1),IF(BF126="", 0, BF126 * BG126 * 1),IF(BI126="", 0, BI126 * BJ126 * 1),IF(BL126="", 0, BL126 * BM126 * 1),IF(BO126="", 0, BO126 * BP126 * 1),IF(BR126="", 0, BR126 * BS126 * 1),IF(BU126="", 0, BU126 * BV126 * 1),IF(BX126="", 0, BX126 * BY126 * 1),IF(CA126="", 0, CA126 * CB126 * 1),IF(CD126="", 0, CD126 * CE126 * 1),IF(CG126="", 0, CG126 * CH126 * 1),IF(CJ126="", 0, CJ126 * CK126 * 1),IF(CM126="", 0, CM126 * CN126 * 1),IF(CP126="", 0, CP126 * CQ126 * 1))</f>
        <v>0</v>
      </c>
      <c r="U126" s="2">
        <f>SUM(IF(Y126="",0,Y126*1),IF(AB126="",0,AB126*1),IF(AE126="",0,AE126*1),IF(AH126="",0,AH126*1),IF(AK126="",0,AK126*1),IF(AN126="",0,AN126*1),IF(AQ126="",0,AQ126*1),IF(AT126="",0,AT126*1),IF(AW126="",0,AW126*1),IF(AZ126="",0,AZ126*1),IF(BC126="",0,BC126*1),IF(BF126="",0,BF126*1),IF(BI126="",0,BI126*1),IF(BL126="",0,BL126*1),IF(BO126="",0,BO126*1),IF(BR126="",0,BR126*1),IF(BU126="",0,BU126*1),IF(BX126="",0,BX126*1),IF(CA126="",0,CA126*1),IF(CD126="",0,CD126*1),IF(CG126="",0,CG126*1),IF(CJ126="",0,CJ126*1),IF(CM126="",0,CM126*1),IF(CP126="",0,CP126*1))</f>
        <v>0</v>
      </c>
      <c r="V126" s="2" t="s">
        <v>101</v>
      </c>
      <c r="W126" s="2" t="s">
        <v>101</v>
      </c>
      <c r="X126" s="2" t="s">
        <v>107</v>
      </c>
      <c r="Y126" s="4" t="s">
        <v>101</v>
      </c>
      <c r="Z126" s="2">
        <v>50</v>
      </c>
      <c r="AA126" s="2" t="s">
        <v>108</v>
      </c>
      <c r="AB126" s="4" t="s">
        <v>101</v>
      </c>
      <c r="AC126" s="2">
        <v>50</v>
      </c>
      <c r="AD126" s="2" t="s">
        <v>109</v>
      </c>
      <c r="AE126" s="4" t="s">
        <v>101</v>
      </c>
      <c r="AF126" s="2">
        <v>50</v>
      </c>
      <c r="AG126" s="2" t="s">
        <v>110</v>
      </c>
      <c r="AH126" s="4" t="s">
        <v>101</v>
      </c>
      <c r="AI126" s="2">
        <v>50</v>
      </c>
      <c r="AJ126" s="2" t="s">
        <v>111</v>
      </c>
      <c r="AK126" s="4" t="s">
        <v>101</v>
      </c>
      <c r="AL126" s="2">
        <v>50</v>
      </c>
      <c r="AM126" s="2" t="s">
        <v>112</v>
      </c>
      <c r="AN126" s="4" t="s">
        <v>101</v>
      </c>
      <c r="AO126" s="2">
        <v>50</v>
      </c>
      <c r="AP126" s="2" t="s">
        <v>113</v>
      </c>
      <c r="AQ126" s="4" t="s">
        <v>101</v>
      </c>
      <c r="AR126" s="2">
        <v>50</v>
      </c>
      <c r="AS126" s="2" t="s">
        <v>114</v>
      </c>
      <c r="AT126" s="4" t="s">
        <v>101</v>
      </c>
      <c r="AU126" s="2">
        <v>50</v>
      </c>
      <c r="AV126" s="2" t="s">
        <v>115</v>
      </c>
      <c r="AW126" s="4" t="s">
        <v>101</v>
      </c>
      <c r="AX126" s="2">
        <v>50</v>
      </c>
      <c r="AY126" s="2" t="s">
        <v>116</v>
      </c>
      <c r="AZ126" s="4" t="s">
        <v>101</v>
      </c>
      <c r="BA126" s="2">
        <v>50</v>
      </c>
      <c r="BB126" s="2" t="s">
        <v>117</v>
      </c>
      <c r="BC126" s="4" t="s">
        <v>101</v>
      </c>
      <c r="BD126" s="2">
        <v>50</v>
      </c>
      <c r="BE126" s="2" t="s">
        <v>118</v>
      </c>
      <c r="BF126" s="4" t="s">
        <v>101</v>
      </c>
      <c r="BG126" s="2">
        <v>50</v>
      </c>
      <c r="BH126" s="2" t="s">
        <v>119</v>
      </c>
      <c r="BI126" s="4" t="s">
        <v>101</v>
      </c>
      <c r="BJ126" s="2">
        <v>50</v>
      </c>
      <c r="BK126" s="2" t="s">
        <v>120</v>
      </c>
      <c r="BL126" s="4" t="s">
        <v>101</v>
      </c>
      <c r="BM126" s="2">
        <v>50</v>
      </c>
      <c r="BN126" s="2" t="s">
        <v>121</v>
      </c>
      <c r="BO126" s="4" t="s">
        <v>101</v>
      </c>
      <c r="BP126" s="2">
        <v>50</v>
      </c>
      <c r="BQ126" s="2" t="s">
        <v>122</v>
      </c>
      <c r="BR126" s="4" t="s">
        <v>101</v>
      </c>
      <c r="BS126" s="2">
        <v>50</v>
      </c>
      <c r="BT126" s="2" t="s">
        <v>123</v>
      </c>
      <c r="BU126" s="4" t="s">
        <v>101</v>
      </c>
      <c r="BV126" s="2">
        <v>50</v>
      </c>
      <c r="BW126" s="2" t="s">
        <v>124</v>
      </c>
      <c r="BX126" s="4" t="s">
        <v>101</v>
      </c>
      <c r="BY126" s="2">
        <v>50</v>
      </c>
      <c r="BZ126" s="2" t="s">
        <v>125</v>
      </c>
      <c r="CA126" s="4" t="s">
        <v>101</v>
      </c>
      <c r="CB126" s="2">
        <v>50</v>
      </c>
      <c r="CC126" s="2" t="s">
        <v>126</v>
      </c>
      <c r="CD126" s="4" t="s">
        <v>101</v>
      </c>
      <c r="CE126" s="2">
        <v>50</v>
      </c>
      <c r="CF126" s="2" t="s">
        <v>127</v>
      </c>
      <c r="CG126" s="4" t="s">
        <v>101</v>
      </c>
      <c r="CH126" s="2">
        <v>50</v>
      </c>
      <c r="CI126" s="2" t="s">
        <v>128</v>
      </c>
      <c r="CJ126" s="4" t="s">
        <v>101</v>
      </c>
      <c r="CK126" s="2">
        <v>50</v>
      </c>
      <c r="CL126" s="2" t="s">
        <v>129</v>
      </c>
      <c r="CM126" s="4" t="s">
        <v>101</v>
      </c>
      <c r="CN126" s="2">
        <v>50</v>
      </c>
      <c r="CO126" s="2" t="s">
        <v>130</v>
      </c>
      <c r="CP126" s="4" t="s">
        <v>101</v>
      </c>
      <c r="CQ126" s="2">
        <v>50</v>
      </c>
    </row>
    <row r="127" spans="1:95" ht="15.95" customHeight="1" x14ac:dyDescent="0.25">
      <c r="A127" s="6" t="s">
        <v>101</v>
      </c>
      <c r="B127" s="6" t="s">
        <v>101</v>
      </c>
      <c r="C127" s="6" t="s">
        <v>101</v>
      </c>
      <c r="D127" s="6" t="s">
        <v>101</v>
      </c>
      <c r="E127" s="6" t="s">
        <v>101</v>
      </c>
      <c r="F127" s="6" t="s">
        <v>101</v>
      </c>
      <c r="G127" s="6" t="s">
        <v>101</v>
      </c>
      <c r="H127" s="6" t="s">
        <v>101</v>
      </c>
      <c r="I127" s="6" t="s">
        <v>101</v>
      </c>
      <c r="J127" s="6" t="s">
        <v>101</v>
      </c>
      <c r="K127" s="6" t="s">
        <v>101</v>
      </c>
      <c r="L127" s="6" t="s">
        <v>101</v>
      </c>
      <c r="M127" s="6" t="s">
        <v>101</v>
      </c>
      <c r="N127" s="6" t="s">
        <v>101</v>
      </c>
      <c r="O127" s="6" t="s">
        <v>101</v>
      </c>
      <c r="P127" s="6" t="s">
        <v>101</v>
      </c>
      <c r="Q127" s="6" t="s">
        <v>101</v>
      </c>
      <c r="R127" s="6" t="s">
        <v>101</v>
      </c>
      <c r="S127" s="6" t="s">
        <v>101</v>
      </c>
      <c r="T127" s="6" t="s">
        <v>101</v>
      </c>
      <c r="U127" s="6" t="s">
        <v>101</v>
      </c>
      <c r="V127" s="6" t="s">
        <v>131</v>
      </c>
      <c r="W127" s="6" t="s">
        <v>132</v>
      </c>
      <c r="X127" s="6">
        <v>99993</v>
      </c>
      <c r="Y127" s="6" t="s">
        <v>101</v>
      </c>
      <c r="Z127" s="6" t="s">
        <v>101</v>
      </c>
      <c r="AA127" s="6">
        <v>0</v>
      </c>
      <c r="AB127" s="6" t="s">
        <v>101</v>
      </c>
      <c r="AC127" s="6" t="s">
        <v>101</v>
      </c>
      <c r="AD127" s="6">
        <v>99987</v>
      </c>
      <c r="AE127" s="6" t="s">
        <v>101</v>
      </c>
      <c r="AF127" s="6" t="s">
        <v>101</v>
      </c>
      <c r="AG127" s="6">
        <v>0</v>
      </c>
      <c r="AH127" s="6" t="s">
        <v>101</v>
      </c>
      <c r="AI127" s="6" t="s">
        <v>101</v>
      </c>
      <c r="AJ127" s="6">
        <v>99957</v>
      </c>
      <c r="AK127" s="6" t="s">
        <v>101</v>
      </c>
      <c r="AL127" s="6" t="s">
        <v>101</v>
      </c>
      <c r="AM127" s="6">
        <v>0</v>
      </c>
      <c r="AN127" s="6" t="s">
        <v>101</v>
      </c>
      <c r="AO127" s="6" t="s">
        <v>101</v>
      </c>
      <c r="AP127" s="6">
        <v>99938</v>
      </c>
      <c r="AQ127" s="6" t="s">
        <v>101</v>
      </c>
      <c r="AR127" s="6" t="s">
        <v>101</v>
      </c>
      <c r="AS127" s="6">
        <v>99993</v>
      </c>
      <c r="AT127" s="6" t="s">
        <v>101</v>
      </c>
      <c r="AU127" s="6" t="s">
        <v>101</v>
      </c>
      <c r="AV127" s="6">
        <v>99873</v>
      </c>
      <c r="AW127" s="6" t="s">
        <v>101</v>
      </c>
      <c r="AX127" s="6" t="s">
        <v>101</v>
      </c>
      <c r="AY127" s="6">
        <v>0</v>
      </c>
      <c r="AZ127" s="6" t="s">
        <v>101</v>
      </c>
      <c r="BA127" s="6" t="s">
        <v>101</v>
      </c>
      <c r="BB127" s="6">
        <v>99786</v>
      </c>
      <c r="BC127" s="6" t="s">
        <v>101</v>
      </c>
      <c r="BD127" s="6" t="s">
        <v>101</v>
      </c>
      <c r="BE127" s="6">
        <v>0</v>
      </c>
      <c r="BF127" s="6" t="s">
        <v>101</v>
      </c>
      <c r="BG127" s="6" t="s">
        <v>101</v>
      </c>
      <c r="BH127" s="6">
        <v>99645</v>
      </c>
      <c r="BI127" s="6" t="s">
        <v>101</v>
      </c>
      <c r="BJ127" s="6" t="s">
        <v>101</v>
      </c>
      <c r="BK127" s="6">
        <v>0</v>
      </c>
      <c r="BL127" s="6" t="s">
        <v>101</v>
      </c>
      <c r="BM127" s="6" t="s">
        <v>101</v>
      </c>
      <c r="BN127" s="6">
        <v>99610</v>
      </c>
      <c r="BO127" s="6" t="s">
        <v>101</v>
      </c>
      <c r="BP127" s="6" t="s">
        <v>101</v>
      </c>
      <c r="BQ127" s="6">
        <v>0</v>
      </c>
      <c r="BR127" s="6" t="s">
        <v>101</v>
      </c>
      <c r="BS127" s="6" t="s">
        <v>101</v>
      </c>
      <c r="BT127" s="6">
        <v>99692</v>
      </c>
      <c r="BU127" s="6" t="s">
        <v>101</v>
      </c>
      <c r="BV127" s="6" t="s">
        <v>101</v>
      </c>
      <c r="BW127" s="6">
        <v>0</v>
      </c>
      <c r="BX127" s="6" t="s">
        <v>101</v>
      </c>
      <c r="BY127" s="6" t="s">
        <v>101</v>
      </c>
      <c r="BZ127" s="6">
        <v>99770</v>
      </c>
      <c r="CA127" s="6" t="s">
        <v>101</v>
      </c>
      <c r="CB127" s="6" t="s">
        <v>101</v>
      </c>
      <c r="CC127" s="6">
        <v>99887</v>
      </c>
      <c r="CD127" s="6" t="s">
        <v>101</v>
      </c>
      <c r="CE127" s="6" t="s">
        <v>101</v>
      </c>
      <c r="CF127" s="6">
        <v>99952</v>
      </c>
      <c r="CG127" s="6" t="s">
        <v>101</v>
      </c>
      <c r="CH127" s="6" t="s">
        <v>101</v>
      </c>
      <c r="CI127" s="6">
        <v>99964</v>
      </c>
      <c r="CJ127" s="6" t="s">
        <v>101</v>
      </c>
      <c r="CK127" s="6" t="s">
        <v>101</v>
      </c>
      <c r="CL127" s="6">
        <v>99980</v>
      </c>
      <c r="CM127" s="6" t="s">
        <v>101</v>
      </c>
      <c r="CN127" s="6" t="s">
        <v>101</v>
      </c>
      <c r="CO127" s="6">
        <v>99989</v>
      </c>
      <c r="CP127" s="6" t="s">
        <v>101</v>
      </c>
      <c r="CQ127" s="6" t="s">
        <v>101</v>
      </c>
    </row>
    <row r="128" spans="1:95" ht="114.95" customHeight="1" x14ac:dyDescent="0.25">
      <c r="A128" s="2" t="s">
        <v>133</v>
      </c>
      <c r="B128" s="2" t="s">
        <v>255</v>
      </c>
      <c r="C128" s="2" t="s">
        <v>284</v>
      </c>
      <c r="D128" s="2" t="s">
        <v>286</v>
      </c>
      <c r="E128" s="2" t="s">
        <v>155</v>
      </c>
      <c r="F128" s="2"/>
      <c r="G128" s="2" t="s">
        <v>274</v>
      </c>
      <c r="H128" s="3">
        <v>50</v>
      </c>
      <c r="I128" s="3">
        <v>130</v>
      </c>
      <c r="J128" s="2" t="s">
        <v>101</v>
      </c>
      <c r="K128" s="2" t="s">
        <v>102</v>
      </c>
      <c r="L128" s="2" t="s">
        <v>103</v>
      </c>
      <c r="M128" s="4" t="s">
        <v>101</v>
      </c>
      <c r="N128" s="2" t="s">
        <v>104</v>
      </c>
      <c r="O128" s="2" t="s">
        <v>101</v>
      </c>
      <c r="P128" s="5">
        <v>45823</v>
      </c>
      <c r="Q128" s="5">
        <v>45930</v>
      </c>
      <c r="R128" s="4" t="s">
        <v>105</v>
      </c>
      <c r="S128" s="2" t="s">
        <v>106</v>
      </c>
      <c r="T128" s="3">
        <f>SUM(IF(Y128="", 0, Y128 * Z128 * 1),IF(AB128="", 0, AB128 * AC128 * 1),IF(AE128="", 0, AE128 * AF128 * 1),IF(AH128="", 0, AH128 * AI128 * 1),IF(AK128="", 0, AK128 * AL128 * 1),IF(AN128="", 0, AN128 * AO128 * 1),IF(AQ128="", 0, AQ128 * AR128 * 1),IF(AT128="", 0, AT128 * AU128 * 1),IF(AW128="", 0, AW128 * AX128 * 1),IF(AZ128="", 0, AZ128 * BA128 * 1),IF(BC128="", 0, BC128 * BD128 * 1),IF(BF128="", 0, BF128 * BG128 * 1),IF(BI128="", 0, BI128 * BJ128 * 1),IF(BL128="", 0, BL128 * BM128 * 1),IF(BO128="", 0, BO128 * BP128 * 1),IF(BR128="", 0, BR128 * BS128 * 1),IF(BU128="", 0, BU128 * BV128 * 1),IF(BX128="", 0, BX128 * BY128 * 1),IF(CA128="", 0, CA128 * CB128 * 1),IF(CD128="", 0, CD128 * CE128 * 1),IF(CG128="", 0, CG128 * CH128 * 1),IF(CJ128="", 0, CJ128 * CK128 * 1),IF(CM128="", 0, CM128 * CN128 * 1),IF(CP128="", 0, CP128 * CQ128 * 1))</f>
        <v>0</v>
      </c>
      <c r="U128" s="2">
        <f>SUM(IF(Y128="",0,Y128*1),IF(AB128="",0,AB128*1),IF(AE128="",0,AE128*1),IF(AH128="",0,AH128*1),IF(AK128="",0,AK128*1),IF(AN128="",0,AN128*1),IF(AQ128="",0,AQ128*1),IF(AT128="",0,AT128*1),IF(AW128="",0,AW128*1),IF(AZ128="",0,AZ128*1),IF(BC128="",0,BC128*1),IF(BF128="",0,BF128*1),IF(BI128="",0,BI128*1),IF(BL128="",0,BL128*1),IF(BO128="",0,BO128*1),IF(BR128="",0,BR128*1),IF(BU128="",0,BU128*1),IF(BX128="",0,BX128*1),IF(CA128="",0,CA128*1),IF(CD128="",0,CD128*1),IF(CG128="",0,CG128*1),IF(CJ128="",0,CJ128*1),IF(CM128="",0,CM128*1),IF(CP128="",0,CP128*1))</f>
        <v>0</v>
      </c>
      <c r="V128" s="2" t="s">
        <v>101</v>
      </c>
      <c r="W128" s="2" t="s">
        <v>101</v>
      </c>
      <c r="X128" s="2" t="s">
        <v>107</v>
      </c>
      <c r="Y128" s="4" t="s">
        <v>101</v>
      </c>
      <c r="Z128" s="2">
        <v>50</v>
      </c>
      <c r="AA128" s="2" t="s">
        <v>108</v>
      </c>
      <c r="AB128" s="4" t="s">
        <v>101</v>
      </c>
      <c r="AC128" s="2">
        <v>50</v>
      </c>
      <c r="AD128" s="2" t="s">
        <v>109</v>
      </c>
      <c r="AE128" s="4" t="s">
        <v>101</v>
      </c>
      <c r="AF128" s="2">
        <v>50</v>
      </c>
      <c r="AG128" s="2" t="s">
        <v>110</v>
      </c>
      <c r="AH128" s="4" t="s">
        <v>101</v>
      </c>
      <c r="AI128" s="2">
        <v>50</v>
      </c>
      <c r="AJ128" s="2" t="s">
        <v>111</v>
      </c>
      <c r="AK128" s="4" t="s">
        <v>101</v>
      </c>
      <c r="AL128" s="2">
        <v>50</v>
      </c>
      <c r="AM128" s="2" t="s">
        <v>112</v>
      </c>
      <c r="AN128" s="4" t="s">
        <v>101</v>
      </c>
      <c r="AO128" s="2">
        <v>50</v>
      </c>
      <c r="AP128" s="2" t="s">
        <v>113</v>
      </c>
      <c r="AQ128" s="4" t="s">
        <v>101</v>
      </c>
      <c r="AR128" s="2">
        <v>50</v>
      </c>
      <c r="AS128" s="2" t="s">
        <v>114</v>
      </c>
      <c r="AT128" s="4" t="s">
        <v>101</v>
      </c>
      <c r="AU128" s="2">
        <v>50</v>
      </c>
      <c r="AV128" s="2" t="s">
        <v>115</v>
      </c>
      <c r="AW128" s="4" t="s">
        <v>101</v>
      </c>
      <c r="AX128" s="2">
        <v>50</v>
      </c>
      <c r="AY128" s="2" t="s">
        <v>116</v>
      </c>
      <c r="AZ128" s="4" t="s">
        <v>101</v>
      </c>
      <c r="BA128" s="2">
        <v>50</v>
      </c>
      <c r="BB128" s="2" t="s">
        <v>117</v>
      </c>
      <c r="BC128" s="4" t="s">
        <v>101</v>
      </c>
      <c r="BD128" s="2">
        <v>50</v>
      </c>
      <c r="BE128" s="2" t="s">
        <v>118</v>
      </c>
      <c r="BF128" s="4" t="s">
        <v>101</v>
      </c>
      <c r="BG128" s="2">
        <v>50</v>
      </c>
      <c r="BH128" s="2" t="s">
        <v>119</v>
      </c>
      <c r="BI128" s="4" t="s">
        <v>101</v>
      </c>
      <c r="BJ128" s="2">
        <v>50</v>
      </c>
      <c r="BK128" s="2" t="s">
        <v>120</v>
      </c>
      <c r="BL128" s="4" t="s">
        <v>101</v>
      </c>
      <c r="BM128" s="2">
        <v>50</v>
      </c>
      <c r="BN128" s="2" t="s">
        <v>121</v>
      </c>
      <c r="BO128" s="4" t="s">
        <v>101</v>
      </c>
      <c r="BP128" s="2">
        <v>50</v>
      </c>
      <c r="BQ128" s="2" t="s">
        <v>122</v>
      </c>
      <c r="BR128" s="4" t="s">
        <v>101</v>
      </c>
      <c r="BS128" s="2">
        <v>50</v>
      </c>
      <c r="BT128" s="2" t="s">
        <v>123</v>
      </c>
      <c r="BU128" s="4" t="s">
        <v>101</v>
      </c>
      <c r="BV128" s="2">
        <v>50</v>
      </c>
      <c r="BW128" s="2" t="s">
        <v>124</v>
      </c>
      <c r="BX128" s="4" t="s">
        <v>101</v>
      </c>
      <c r="BY128" s="2">
        <v>50</v>
      </c>
      <c r="BZ128" s="2" t="s">
        <v>125</v>
      </c>
      <c r="CA128" s="4" t="s">
        <v>101</v>
      </c>
      <c r="CB128" s="2">
        <v>50</v>
      </c>
      <c r="CC128" s="2" t="s">
        <v>126</v>
      </c>
      <c r="CD128" s="4" t="s">
        <v>101</v>
      </c>
      <c r="CE128" s="2">
        <v>50</v>
      </c>
      <c r="CF128" s="2" t="s">
        <v>127</v>
      </c>
      <c r="CG128" s="4" t="s">
        <v>101</v>
      </c>
      <c r="CH128" s="2">
        <v>50</v>
      </c>
      <c r="CI128" s="2" t="s">
        <v>128</v>
      </c>
      <c r="CJ128" s="4" t="s">
        <v>101</v>
      </c>
      <c r="CK128" s="2">
        <v>50</v>
      </c>
      <c r="CL128" s="2" t="s">
        <v>129</v>
      </c>
      <c r="CM128" s="4" t="s">
        <v>101</v>
      </c>
      <c r="CN128" s="2">
        <v>50</v>
      </c>
      <c r="CO128" s="2" t="s">
        <v>130</v>
      </c>
      <c r="CP128" s="4" t="s">
        <v>101</v>
      </c>
      <c r="CQ128" s="2">
        <v>50</v>
      </c>
    </row>
    <row r="129" spans="1:95" ht="15.95" customHeight="1" x14ac:dyDescent="0.25">
      <c r="A129" s="6" t="s">
        <v>101</v>
      </c>
      <c r="B129" s="6" t="s">
        <v>101</v>
      </c>
      <c r="C129" s="6" t="s">
        <v>101</v>
      </c>
      <c r="D129" s="6" t="s">
        <v>101</v>
      </c>
      <c r="E129" s="6" t="s">
        <v>101</v>
      </c>
      <c r="F129" s="6" t="s">
        <v>101</v>
      </c>
      <c r="G129" s="6" t="s">
        <v>101</v>
      </c>
      <c r="H129" s="6" t="s">
        <v>101</v>
      </c>
      <c r="I129" s="6" t="s">
        <v>101</v>
      </c>
      <c r="J129" s="6" t="s">
        <v>101</v>
      </c>
      <c r="K129" s="6" t="s">
        <v>101</v>
      </c>
      <c r="L129" s="6" t="s">
        <v>101</v>
      </c>
      <c r="M129" s="6" t="s">
        <v>101</v>
      </c>
      <c r="N129" s="6" t="s">
        <v>101</v>
      </c>
      <c r="O129" s="6" t="s">
        <v>101</v>
      </c>
      <c r="P129" s="6" t="s">
        <v>101</v>
      </c>
      <c r="Q129" s="6" t="s">
        <v>101</v>
      </c>
      <c r="R129" s="6" t="s">
        <v>101</v>
      </c>
      <c r="S129" s="6" t="s">
        <v>101</v>
      </c>
      <c r="T129" s="6" t="s">
        <v>101</v>
      </c>
      <c r="U129" s="6" t="s">
        <v>101</v>
      </c>
      <c r="V129" s="6" t="s">
        <v>131</v>
      </c>
      <c r="W129" s="6" t="s">
        <v>132</v>
      </c>
      <c r="X129" s="6">
        <v>99997</v>
      </c>
      <c r="Y129" s="6" t="s">
        <v>101</v>
      </c>
      <c r="Z129" s="6" t="s">
        <v>101</v>
      </c>
      <c r="AA129" s="6">
        <v>0</v>
      </c>
      <c r="AB129" s="6" t="s">
        <v>101</v>
      </c>
      <c r="AC129" s="6" t="s">
        <v>101</v>
      </c>
      <c r="AD129" s="6">
        <v>99991</v>
      </c>
      <c r="AE129" s="6" t="s">
        <v>101</v>
      </c>
      <c r="AF129" s="6" t="s">
        <v>101</v>
      </c>
      <c r="AG129" s="6">
        <v>0</v>
      </c>
      <c r="AH129" s="6" t="s">
        <v>101</v>
      </c>
      <c r="AI129" s="6" t="s">
        <v>101</v>
      </c>
      <c r="AJ129" s="6">
        <v>99975</v>
      </c>
      <c r="AK129" s="6" t="s">
        <v>101</v>
      </c>
      <c r="AL129" s="6" t="s">
        <v>101</v>
      </c>
      <c r="AM129" s="6">
        <v>0</v>
      </c>
      <c r="AN129" s="6" t="s">
        <v>101</v>
      </c>
      <c r="AO129" s="6" t="s">
        <v>101</v>
      </c>
      <c r="AP129" s="6">
        <v>99966</v>
      </c>
      <c r="AQ129" s="6" t="s">
        <v>101</v>
      </c>
      <c r="AR129" s="6" t="s">
        <v>101</v>
      </c>
      <c r="AS129" s="6">
        <v>99996</v>
      </c>
      <c r="AT129" s="6" t="s">
        <v>101</v>
      </c>
      <c r="AU129" s="6" t="s">
        <v>101</v>
      </c>
      <c r="AV129" s="6">
        <v>99954</v>
      </c>
      <c r="AW129" s="6" t="s">
        <v>101</v>
      </c>
      <c r="AX129" s="6" t="s">
        <v>101</v>
      </c>
      <c r="AY129" s="6">
        <v>0</v>
      </c>
      <c r="AZ129" s="6" t="s">
        <v>101</v>
      </c>
      <c r="BA129" s="6" t="s">
        <v>101</v>
      </c>
      <c r="BB129" s="6">
        <v>99919</v>
      </c>
      <c r="BC129" s="6" t="s">
        <v>101</v>
      </c>
      <c r="BD129" s="6" t="s">
        <v>101</v>
      </c>
      <c r="BE129" s="6">
        <v>0</v>
      </c>
      <c r="BF129" s="6" t="s">
        <v>101</v>
      </c>
      <c r="BG129" s="6" t="s">
        <v>101</v>
      </c>
      <c r="BH129" s="6">
        <v>99869</v>
      </c>
      <c r="BI129" s="6" t="s">
        <v>101</v>
      </c>
      <c r="BJ129" s="6" t="s">
        <v>101</v>
      </c>
      <c r="BK129" s="6">
        <v>0</v>
      </c>
      <c r="BL129" s="6" t="s">
        <v>101</v>
      </c>
      <c r="BM129" s="6" t="s">
        <v>101</v>
      </c>
      <c r="BN129" s="6">
        <v>99849</v>
      </c>
      <c r="BO129" s="6" t="s">
        <v>101</v>
      </c>
      <c r="BP129" s="6" t="s">
        <v>101</v>
      </c>
      <c r="BQ129" s="6">
        <v>0</v>
      </c>
      <c r="BR129" s="6" t="s">
        <v>101</v>
      </c>
      <c r="BS129" s="6" t="s">
        <v>101</v>
      </c>
      <c r="BT129" s="6">
        <v>99876</v>
      </c>
      <c r="BU129" s="6" t="s">
        <v>101</v>
      </c>
      <c r="BV129" s="6" t="s">
        <v>101</v>
      </c>
      <c r="BW129" s="6">
        <v>0</v>
      </c>
      <c r="BX129" s="6" t="s">
        <v>101</v>
      </c>
      <c r="BY129" s="6" t="s">
        <v>101</v>
      </c>
      <c r="BZ129" s="6">
        <v>99909</v>
      </c>
      <c r="CA129" s="6" t="s">
        <v>101</v>
      </c>
      <c r="CB129" s="6" t="s">
        <v>101</v>
      </c>
      <c r="CC129" s="6">
        <v>99950</v>
      </c>
      <c r="CD129" s="6" t="s">
        <v>101</v>
      </c>
      <c r="CE129" s="6" t="s">
        <v>101</v>
      </c>
      <c r="CF129" s="6">
        <v>99982</v>
      </c>
      <c r="CG129" s="6" t="s">
        <v>101</v>
      </c>
      <c r="CH129" s="6" t="s">
        <v>101</v>
      </c>
      <c r="CI129" s="6">
        <v>99986</v>
      </c>
      <c r="CJ129" s="6" t="s">
        <v>101</v>
      </c>
      <c r="CK129" s="6" t="s">
        <v>101</v>
      </c>
      <c r="CL129" s="6">
        <v>99991</v>
      </c>
      <c r="CM129" s="6" t="s">
        <v>101</v>
      </c>
      <c r="CN129" s="6" t="s">
        <v>101</v>
      </c>
      <c r="CO129" s="6">
        <v>99995</v>
      </c>
      <c r="CP129" s="6" t="s">
        <v>101</v>
      </c>
      <c r="CQ129" s="6" t="s">
        <v>101</v>
      </c>
    </row>
    <row r="130" spans="1:95" ht="114.95" customHeight="1" x14ac:dyDescent="0.25">
      <c r="A130" s="2" t="s">
        <v>133</v>
      </c>
      <c r="B130" s="2" t="s">
        <v>257</v>
      </c>
      <c r="C130" s="2" t="s">
        <v>284</v>
      </c>
      <c r="D130" s="2" t="s">
        <v>287</v>
      </c>
      <c r="E130" s="2" t="s">
        <v>155</v>
      </c>
      <c r="F130" s="2"/>
      <c r="G130" s="2" t="s">
        <v>274</v>
      </c>
      <c r="H130" s="3">
        <v>50</v>
      </c>
      <c r="I130" s="3">
        <v>130</v>
      </c>
      <c r="J130" s="2" t="s">
        <v>101</v>
      </c>
      <c r="K130" s="2" t="s">
        <v>102</v>
      </c>
      <c r="L130" s="2" t="s">
        <v>103</v>
      </c>
      <c r="M130" s="4" t="s">
        <v>101</v>
      </c>
      <c r="N130" s="2" t="s">
        <v>104</v>
      </c>
      <c r="O130" s="2" t="s">
        <v>101</v>
      </c>
      <c r="P130" s="5">
        <v>45823</v>
      </c>
      <c r="Q130" s="5">
        <v>45930</v>
      </c>
      <c r="R130" s="4" t="s">
        <v>105</v>
      </c>
      <c r="S130" s="2" t="s">
        <v>106</v>
      </c>
      <c r="T130" s="3">
        <f>SUM(IF(Y130="", 0, Y130 * Z130 * 1),IF(AB130="", 0, AB130 * AC130 * 1),IF(AE130="", 0, AE130 * AF130 * 1),IF(AH130="", 0, AH130 * AI130 * 1),IF(AK130="", 0, AK130 * AL130 * 1),IF(AN130="", 0, AN130 * AO130 * 1),IF(AQ130="", 0, AQ130 * AR130 * 1),IF(AT130="", 0, AT130 * AU130 * 1),IF(AW130="", 0, AW130 * AX130 * 1),IF(AZ130="", 0, AZ130 * BA130 * 1),IF(BC130="", 0, BC130 * BD130 * 1),IF(BF130="", 0, BF130 * BG130 * 1),IF(BI130="", 0, BI130 * BJ130 * 1),IF(BL130="", 0, BL130 * BM130 * 1),IF(BO130="", 0, BO130 * BP130 * 1),IF(BR130="", 0, BR130 * BS130 * 1),IF(BU130="", 0, BU130 * BV130 * 1),IF(BX130="", 0, BX130 * BY130 * 1),IF(CA130="", 0, CA130 * CB130 * 1),IF(CD130="", 0, CD130 * CE130 * 1),IF(CG130="", 0, CG130 * CH130 * 1),IF(CJ130="", 0, CJ130 * CK130 * 1),IF(CM130="", 0, CM130 * CN130 * 1),IF(CP130="", 0, CP130 * CQ130 * 1))</f>
        <v>0</v>
      </c>
      <c r="U130" s="2">
        <f>SUM(IF(Y130="",0,Y130*1),IF(AB130="",0,AB130*1),IF(AE130="",0,AE130*1),IF(AH130="",0,AH130*1),IF(AK130="",0,AK130*1),IF(AN130="",0,AN130*1),IF(AQ130="",0,AQ130*1),IF(AT130="",0,AT130*1),IF(AW130="",0,AW130*1),IF(AZ130="",0,AZ130*1),IF(BC130="",0,BC130*1),IF(BF130="",0,BF130*1),IF(BI130="",0,BI130*1),IF(BL130="",0,BL130*1),IF(BO130="",0,BO130*1),IF(BR130="",0,BR130*1),IF(BU130="",0,BU130*1),IF(BX130="",0,BX130*1),IF(CA130="",0,CA130*1),IF(CD130="",0,CD130*1),IF(CG130="",0,CG130*1),IF(CJ130="",0,CJ130*1),IF(CM130="",0,CM130*1),IF(CP130="",0,CP130*1))</f>
        <v>0</v>
      </c>
      <c r="V130" s="2" t="s">
        <v>101</v>
      </c>
      <c r="W130" s="2" t="s">
        <v>101</v>
      </c>
      <c r="X130" s="2" t="s">
        <v>107</v>
      </c>
      <c r="Y130" s="4" t="s">
        <v>101</v>
      </c>
      <c r="Z130" s="2">
        <v>50</v>
      </c>
      <c r="AA130" s="2" t="s">
        <v>108</v>
      </c>
      <c r="AB130" s="4" t="s">
        <v>101</v>
      </c>
      <c r="AC130" s="2">
        <v>50</v>
      </c>
      <c r="AD130" s="2" t="s">
        <v>109</v>
      </c>
      <c r="AE130" s="4" t="s">
        <v>101</v>
      </c>
      <c r="AF130" s="2">
        <v>50</v>
      </c>
      <c r="AG130" s="2" t="s">
        <v>110</v>
      </c>
      <c r="AH130" s="4" t="s">
        <v>101</v>
      </c>
      <c r="AI130" s="2">
        <v>50</v>
      </c>
      <c r="AJ130" s="2" t="s">
        <v>111</v>
      </c>
      <c r="AK130" s="4" t="s">
        <v>101</v>
      </c>
      <c r="AL130" s="2">
        <v>50</v>
      </c>
      <c r="AM130" s="2" t="s">
        <v>112</v>
      </c>
      <c r="AN130" s="4" t="s">
        <v>101</v>
      </c>
      <c r="AO130" s="2">
        <v>50</v>
      </c>
      <c r="AP130" s="2" t="s">
        <v>113</v>
      </c>
      <c r="AQ130" s="4" t="s">
        <v>101</v>
      </c>
      <c r="AR130" s="2">
        <v>50</v>
      </c>
      <c r="AS130" s="2" t="s">
        <v>114</v>
      </c>
      <c r="AT130" s="4" t="s">
        <v>101</v>
      </c>
      <c r="AU130" s="2">
        <v>50</v>
      </c>
      <c r="AV130" s="2" t="s">
        <v>115</v>
      </c>
      <c r="AW130" s="4" t="s">
        <v>101</v>
      </c>
      <c r="AX130" s="2">
        <v>50</v>
      </c>
      <c r="AY130" s="2" t="s">
        <v>116</v>
      </c>
      <c r="AZ130" s="4" t="s">
        <v>101</v>
      </c>
      <c r="BA130" s="2">
        <v>50</v>
      </c>
      <c r="BB130" s="2" t="s">
        <v>117</v>
      </c>
      <c r="BC130" s="4" t="s">
        <v>101</v>
      </c>
      <c r="BD130" s="2">
        <v>50</v>
      </c>
      <c r="BE130" s="2" t="s">
        <v>118</v>
      </c>
      <c r="BF130" s="4" t="s">
        <v>101</v>
      </c>
      <c r="BG130" s="2">
        <v>50</v>
      </c>
      <c r="BH130" s="2" t="s">
        <v>119</v>
      </c>
      <c r="BI130" s="4" t="s">
        <v>101</v>
      </c>
      <c r="BJ130" s="2">
        <v>50</v>
      </c>
      <c r="BK130" s="2" t="s">
        <v>120</v>
      </c>
      <c r="BL130" s="4" t="s">
        <v>101</v>
      </c>
      <c r="BM130" s="2">
        <v>50</v>
      </c>
      <c r="BN130" s="2" t="s">
        <v>121</v>
      </c>
      <c r="BO130" s="4" t="s">
        <v>101</v>
      </c>
      <c r="BP130" s="2">
        <v>50</v>
      </c>
      <c r="BQ130" s="2" t="s">
        <v>122</v>
      </c>
      <c r="BR130" s="4" t="s">
        <v>101</v>
      </c>
      <c r="BS130" s="2">
        <v>50</v>
      </c>
      <c r="BT130" s="2" t="s">
        <v>123</v>
      </c>
      <c r="BU130" s="4" t="s">
        <v>101</v>
      </c>
      <c r="BV130" s="2">
        <v>50</v>
      </c>
      <c r="BW130" s="2" t="s">
        <v>124</v>
      </c>
      <c r="BX130" s="4" t="s">
        <v>101</v>
      </c>
      <c r="BY130" s="2">
        <v>50</v>
      </c>
      <c r="BZ130" s="2" t="s">
        <v>125</v>
      </c>
      <c r="CA130" s="4" t="s">
        <v>101</v>
      </c>
      <c r="CB130" s="2">
        <v>50</v>
      </c>
      <c r="CC130" s="2" t="s">
        <v>126</v>
      </c>
      <c r="CD130" s="4" t="s">
        <v>101</v>
      </c>
      <c r="CE130" s="2">
        <v>50</v>
      </c>
      <c r="CF130" s="2" t="s">
        <v>127</v>
      </c>
      <c r="CG130" s="4" t="s">
        <v>101</v>
      </c>
      <c r="CH130" s="2">
        <v>50</v>
      </c>
      <c r="CI130" s="2" t="s">
        <v>128</v>
      </c>
      <c r="CJ130" s="4" t="s">
        <v>101</v>
      </c>
      <c r="CK130" s="2">
        <v>50</v>
      </c>
      <c r="CL130" s="2" t="s">
        <v>129</v>
      </c>
      <c r="CM130" s="4" t="s">
        <v>101</v>
      </c>
      <c r="CN130" s="2">
        <v>50</v>
      </c>
      <c r="CO130" s="2" t="s">
        <v>130</v>
      </c>
      <c r="CP130" s="4" t="s">
        <v>101</v>
      </c>
      <c r="CQ130" s="2">
        <v>50</v>
      </c>
    </row>
    <row r="131" spans="1:95" ht="15.95" customHeight="1" x14ac:dyDescent="0.25">
      <c r="A131" s="6" t="s">
        <v>101</v>
      </c>
      <c r="B131" s="6" t="s">
        <v>101</v>
      </c>
      <c r="C131" s="6" t="s">
        <v>101</v>
      </c>
      <c r="D131" s="6" t="s">
        <v>101</v>
      </c>
      <c r="E131" s="6" t="s">
        <v>101</v>
      </c>
      <c r="F131" s="6" t="s">
        <v>101</v>
      </c>
      <c r="G131" s="6" t="s">
        <v>101</v>
      </c>
      <c r="H131" s="6" t="s">
        <v>101</v>
      </c>
      <c r="I131" s="6" t="s">
        <v>101</v>
      </c>
      <c r="J131" s="6" t="s">
        <v>101</v>
      </c>
      <c r="K131" s="6" t="s">
        <v>101</v>
      </c>
      <c r="L131" s="6" t="s">
        <v>101</v>
      </c>
      <c r="M131" s="6" t="s">
        <v>101</v>
      </c>
      <c r="N131" s="6" t="s">
        <v>101</v>
      </c>
      <c r="O131" s="6" t="s">
        <v>101</v>
      </c>
      <c r="P131" s="6" t="s">
        <v>101</v>
      </c>
      <c r="Q131" s="6" t="s">
        <v>101</v>
      </c>
      <c r="R131" s="6" t="s">
        <v>101</v>
      </c>
      <c r="S131" s="6" t="s">
        <v>101</v>
      </c>
      <c r="T131" s="6" t="s">
        <v>101</v>
      </c>
      <c r="U131" s="6" t="s">
        <v>101</v>
      </c>
      <c r="V131" s="6" t="s">
        <v>131</v>
      </c>
      <c r="W131" s="6" t="s">
        <v>132</v>
      </c>
      <c r="X131" s="6">
        <v>99996</v>
      </c>
      <c r="Y131" s="6" t="s">
        <v>101</v>
      </c>
      <c r="Z131" s="6" t="s">
        <v>101</v>
      </c>
      <c r="AA131" s="6">
        <v>0</v>
      </c>
      <c r="AB131" s="6" t="s">
        <v>101</v>
      </c>
      <c r="AC131" s="6" t="s">
        <v>101</v>
      </c>
      <c r="AD131" s="6">
        <v>99993</v>
      </c>
      <c r="AE131" s="6" t="s">
        <v>101</v>
      </c>
      <c r="AF131" s="6" t="s">
        <v>101</v>
      </c>
      <c r="AG131" s="6">
        <v>0</v>
      </c>
      <c r="AH131" s="6" t="s">
        <v>101</v>
      </c>
      <c r="AI131" s="6" t="s">
        <v>101</v>
      </c>
      <c r="AJ131" s="6">
        <v>99978</v>
      </c>
      <c r="AK131" s="6" t="s">
        <v>101</v>
      </c>
      <c r="AL131" s="6" t="s">
        <v>101</v>
      </c>
      <c r="AM131" s="6">
        <v>0</v>
      </c>
      <c r="AN131" s="6" t="s">
        <v>101</v>
      </c>
      <c r="AO131" s="6" t="s">
        <v>101</v>
      </c>
      <c r="AP131" s="6">
        <v>99969</v>
      </c>
      <c r="AQ131" s="6" t="s">
        <v>101</v>
      </c>
      <c r="AR131" s="6" t="s">
        <v>101</v>
      </c>
      <c r="AS131" s="6">
        <v>99996</v>
      </c>
      <c r="AT131" s="6" t="s">
        <v>101</v>
      </c>
      <c r="AU131" s="6" t="s">
        <v>101</v>
      </c>
      <c r="AV131" s="6">
        <v>99957</v>
      </c>
      <c r="AW131" s="6" t="s">
        <v>101</v>
      </c>
      <c r="AX131" s="6" t="s">
        <v>101</v>
      </c>
      <c r="AY131" s="6">
        <v>0</v>
      </c>
      <c r="AZ131" s="6" t="s">
        <v>101</v>
      </c>
      <c r="BA131" s="6" t="s">
        <v>101</v>
      </c>
      <c r="BB131" s="6">
        <v>99921</v>
      </c>
      <c r="BC131" s="6" t="s">
        <v>101</v>
      </c>
      <c r="BD131" s="6" t="s">
        <v>101</v>
      </c>
      <c r="BE131" s="6">
        <v>0</v>
      </c>
      <c r="BF131" s="6" t="s">
        <v>101</v>
      </c>
      <c r="BG131" s="6" t="s">
        <v>101</v>
      </c>
      <c r="BH131" s="6">
        <v>99872</v>
      </c>
      <c r="BI131" s="6" t="s">
        <v>101</v>
      </c>
      <c r="BJ131" s="6" t="s">
        <v>101</v>
      </c>
      <c r="BK131" s="6">
        <v>0</v>
      </c>
      <c r="BL131" s="6" t="s">
        <v>101</v>
      </c>
      <c r="BM131" s="6" t="s">
        <v>101</v>
      </c>
      <c r="BN131" s="6">
        <v>99857</v>
      </c>
      <c r="BO131" s="6" t="s">
        <v>101</v>
      </c>
      <c r="BP131" s="6" t="s">
        <v>101</v>
      </c>
      <c r="BQ131" s="6">
        <v>0</v>
      </c>
      <c r="BR131" s="6" t="s">
        <v>101</v>
      </c>
      <c r="BS131" s="6" t="s">
        <v>101</v>
      </c>
      <c r="BT131" s="6">
        <v>99882</v>
      </c>
      <c r="BU131" s="6" t="s">
        <v>101</v>
      </c>
      <c r="BV131" s="6" t="s">
        <v>101</v>
      </c>
      <c r="BW131" s="6">
        <v>0</v>
      </c>
      <c r="BX131" s="6" t="s">
        <v>101</v>
      </c>
      <c r="BY131" s="6" t="s">
        <v>101</v>
      </c>
      <c r="BZ131" s="6">
        <v>99911</v>
      </c>
      <c r="CA131" s="6" t="s">
        <v>101</v>
      </c>
      <c r="CB131" s="6" t="s">
        <v>101</v>
      </c>
      <c r="CC131" s="6">
        <v>99952</v>
      </c>
      <c r="CD131" s="6" t="s">
        <v>101</v>
      </c>
      <c r="CE131" s="6" t="s">
        <v>101</v>
      </c>
      <c r="CF131" s="6">
        <v>99977</v>
      </c>
      <c r="CG131" s="6" t="s">
        <v>101</v>
      </c>
      <c r="CH131" s="6" t="s">
        <v>101</v>
      </c>
      <c r="CI131" s="6">
        <v>99982</v>
      </c>
      <c r="CJ131" s="6" t="s">
        <v>101</v>
      </c>
      <c r="CK131" s="6" t="s">
        <v>101</v>
      </c>
      <c r="CL131" s="6">
        <v>99989</v>
      </c>
      <c r="CM131" s="6" t="s">
        <v>101</v>
      </c>
      <c r="CN131" s="6" t="s">
        <v>101</v>
      </c>
      <c r="CO131" s="6">
        <v>99994</v>
      </c>
      <c r="CP131" s="6" t="s">
        <v>101</v>
      </c>
      <c r="CQ131" s="6" t="s">
        <v>101</v>
      </c>
    </row>
    <row r="132" spans="1:95" ht="114.95" customHeight="1" x14ac:dyDescent="0.25">
      <c r="A132" s="2" t="s">
        <v>133</v>
      </c>
      <c r="B132" s="2" t="s">
        <v>161</v>
      </c>
      <c r="C132" s="2" t="s">
        <v>288</v>
      </c>
      <c r="D132" s="2" t="s">
        <v>289</v>
      </c>
      <c r="E132" s="2" t="s">
        <v>155</v>
      </c>
      <c r="F132" s="2"/>
      <c r="G132" s="2" t="s">
        <v>274</v>
      </c>
      <c r="H132" s="3">
        <v>50</v>
      </c>
      <c r="I132" s="3">
        <v>130</v>
      </c>
      <c r="J132" s="2" t="s">
        <v>101</v>
      </c>
      <c r="K132" s="2" t="s">
        <v>102</v>
      </c>
      <c r="L132" s="2" t="s">
        <v>103</v>
      </c>
      <c r="M132" s="4" t="s">
        <v>101</v>
      </c>
      <c r="N132" s="2" t="s">
        <v>104</v>
      </c>
      <c r="O132" s="2" t="s">
        <v>101</v>
      </c>
      <c r="P132" s="5">
        <v>45823</v>
      </c>
      <c r="Q132" s="5">
        <v>45930</v>
      </c>
      <c r="R132" s="4" t="s">
        <v>105</v>
      </c>
      <c r="S132" s="2" t="s">
        <v>106</v>
      </c>
      <c r="T132" s="3">
        <f>SUM(IF(Y132="", 0, Y132 * Z132 * 1),IF(AB132="", 0, AB132 * AC132 * 1),IF(AE132="", 0, AE132 * AF132 * 1),IF(AH132="", 0, AH132 * AI132 * 1),IF(AK132="", 0, AK132 * AL132 * 1),IF(AN132="", 0, AN132 * AO132 * 1),IF(AQ132="", 0, AQ132 * AR132 * 1),IF(AT132="", 0, AT132 * AU132 * 1),IF(AW132="", 0, AW132 * AX132 * 1),IF(AZ132="", 0, AZ132 * BA132 * 1),IF(BC132="", 0, BC132 * BD132 * 1),IF(BF132="", 0, BF132 * BG132 * 1),IF(BI132="", 0, BI132 * BJ132 * 1),IF(BL132="", 0, BL132 * BM132 * 1),IF(BO132="", 0, BO132 * BP132 * 1),IF(BR132="", 0, BR132 * BS132 * 1),IF(BU132="", 0, BU132 * BV132 * 1),IF(BX132="", 0, BX132 * BY132 * 1),IF(CA132="", 0, CA132 * CB132 * 1),IF(CD132="", 0, CD132 * CE132 * 1),IF(CG132="", 0, CG132 * CH132 * 1),IF(CJ132="", 0, CJ132 * CK132 * 1),IF(CM132="", 0, CM132 * CN132 * 1),IF(CP132="", 0, CP132 * CQ132 * 1))</f>
        <v>0</v>
      </c>
      <c r="U132" s="2">
        <f>SUM(IF(Y132="",0,Y132*1),IF(AB132="",0,AB132*1),IF(AE132="",0,AE132*1),IF(AH132="",0,AH132*1),IF(AK132="",0,AK132*1),IF(AN132="",0,AN132*1),IF(AQ132="",0,AQ132*1),IF(AT132="",0,AT132*1),IF(AW132="",0,AW132*1),IF(AZ132="",0,AZ132*1),IF(BC132="",0,BC132*1),IF(BF132="",0,BF132*1),IF(BI132="",0,BI132*1),IF(BL132="",0,BL132*1),IF(BO132="",0,BO132*1),IF(BR132="",0,BR132*1),IF(BU132="",0,BU132*1),IF(BX132="",0,BX132*1),IF(CA132="",0,CA132*1),IF(CD132="",0,CD132*1),IF(CG132="",0,CG132*1),IF(CJ132="",0,CJ132*1),IF(CM132="",0,CM132*1),IF(CP132="",0,CP132*1))</f>
        <v>0</v>
      </c>
      <c r="V132" s="2" t="s">
        <v>101</v>
      </c>
      <c r="W132" s="2" t="s">
        <v>101</v>
      </c>
      <c r="X132" s="2" t="s">
        <v>107</v>
      </c>
      <c r="Y132" s="4" t="s">
        <v>101</v>
      </c>
      <c r="Z132" s="2">
        <v>50</v>
      </c>
      <c r="AA132" s="2" t="s">
        <v>108</v>
      </c>
      <c r="AB132" s="4" t="s">
        <v>101</v>
      </c>
      <c r="AC132" s="2">
        <v>50</v>
      </c>
      <c r="AD132" s="2" t="s">
        <v>109</v>
      </c>
      <c r="AE132" s="4" t="s">
        <v>101</v>
      </c>
      <c r="AF132" s="2">
        <v>50</v>
      </c>
      <c r="AG132" s="2" t="s">
        <v>110</v>
      </c>
      <c r="AH132" s="4" t="s">
        <v>101</v>
      </c>
      <c r="AI132" s="2">
        <v>50</v>
      </c>
      <c r="AJ132" s="2" t="s">
        <v>111</v>
      </c>
      <c r="AK132" s="4" t="s">
        <v>101</v>
      </c>
      <c r="AL132" s="2">
        <v>50</v>
      </c>
      <c r="AM132" s="2" t="s">
        <v>112</v>
      </c>
      <c r="AN132" s="4" t="s">
        <v>101</v>
      </c>
      <c r="AO132" s="2">
        <v>50</v>
      </c>
      <c r="AP132" s="2" t="s">
        <v>113</v>
      </c>
      <c r="AQ132" s="4" t="s">
        <v>101</v>
      </c>
      <c r="AR132" s="2">
        <v>50</v>
      </c>
      <c r="AS132" s="2" t="s">
        <v>114</v>
      </c>
      <c r="AT132" s="4" t="s">
        <v>101</v>
      </c>
      <c r="AU132" s="2">
        <v>50</v>
      </c>
      <c r="AV132" s="2" t="s">
        <v>115</v>
      </c>
      <c r="AW132" s="4" t="s">
        <v>101</v>
      </c>
      <c r="AX132" s="2">
        <v>50</v>
      </c>
      <c r="AY132" s="2" t="s">
        <v>116</v>
      </c>
      <c r="AZ132" s="4" t="s">
        <v>101</v>
      </c>
      <c r="BA132" s="2">
        <v>50</v>
      </c>
      <c r="BB132" s="2" t="s">
        <v>117</v>
      </c>
      <c r="BC132" s="4" t="s">
        <v>101</v>
      </c>
      <c r="BD132" s="2">
        <v>50</v>
      </c>
      <c r="BE132" s="2" t="s">
        <v>118</v>
      </c>
      <c r="BF132" s="4" t="s">
        <v>101</v>
      </c>
      <c r="BG132" s="2">
        <v>50</v>
      </c>
      <c r="BH132" s="2" t="s">
        <v>119</v>
      </c>
      <c r="BI132" s="4" t="s">
        <v>101</v>
      </c>
      <c r="BJ132" s="2">
        <v>50</v>
      </c>
      <c r="BK132" s="2" t="s">
        <v>120</v>
      </c>
      <c r="BL132" s="4" t="s">
        <v>101</v>
      </c>
      <c r="BM132" s="2">
        <v>50</v>
      </c>
      <c r="BN132" s="2" t="s">
        <v>121</v>
      </c>
      <c r="BO132" s="4" t="s">
        <v>101</v>
      </c>
      <c r="BP132" s="2">
        <v>50</v>
      </c>
      <c r="BQ132" s="2" t="s">
        <v>122</v>
      </c>
      <c r="BR132" s="4" t="s">
        <v>101</v>
      </c>
      <c r="BS132" s="2">
        <v>50</v>
      </c>
      <c r="BT132" s="2" t="s">
        <v>123</v>
      </c>
      <c r="BU132" s="4" t="s">
        <v>101</v>
      </c>
      <c r="BV132" s="2">
        <v>50</v>
      </c>
      <c r="BW132" s="2" t="s">
        <v>124</v>
      </c>
      <c r="BX132" s="4" t="s">
        <v>101</v>
      </c>
      <c r="BY132" s="2">
        <v>50</v>
      </c>
      <c r="BZ132" s="2" t="s">
        <v>125</v>
      </c>
      <c r="CA132" s="4" t="s">
        <v>101</v>
      </c>
      <c r="CB132" s="2">
        <v>50</v>
      </c>
      <c r="CC132" s="2" t="s">
        <v>126</v>
      </c>
      <c r="CD132" s="4" t="s">
        <v>101</v>
      </c>
      <c r="CE132" s="2">
        <v>50</v>
      </c>
      <c r="CF132" s="2" t="s">
        <v>127</v>
      </c>
      <c r="CG132" s="4" t="s">
        <v>101</v>
      </c>
      <c r="CH132" s="2">
        <v>50</v>
      </c>
      <c r="CI132" s="2" t="s">
        <v>128</v>
      </c>
      <c r="CJ132" s="4" t="s">
        <v>101</v>
      </c>
      <c r="CK132" s="2">
        <v>50</v>
      </c>
      <c r="CL132" s="2" t="s">
        <v>129</v>
      </c>
      <c r="CM132" s="4" t="s">
        <v>101</v>
      </c>
      <c r="CN132" s="2">
        <v>50</v>
      </c>
      <c r="CO132" s="2" t="s">
        <v>130</v>
      </c>
      <c r="CP132" s="4" t="s">
        <v>101</v>
      </c>
      <c r="CQ132" s="2">
        <v>50</v>
      </c>
    </row>
    <row r="133" spans="1:95" ht="15.95" customHeight="1" x14ac:dyDescent="0.25">
      <c r="A133" s="6" t="s">
        <v>101</v>
      </c>
      <c r="B133" s="6" t="s">
        <v>101</v>
      </c>
      <c r="C133" s="6" t="s">
        <v>101</v>
      </c>
      <c r="D133" s="6" t="s">
        <v>101</v>
      </c>
      <c r="E133" s="6" t="s">
        <v>101</v>
      </c>
      <c r="F133" s="6" t="s">
        <v>101</v>
      </c>
      <c r="G133" s="6" t="s">
        <v>101</v>
      </c>
      <c r="H133" s="6" t="s">
        <v>101</v>
      </c>
      <c r="I133" s="6" t="s">
        <v>101</v>
      </c>
      <c r="J133" s="6" t="s">
        <v>101</v>
      </c>
      <c r="K133" s="6" t="s">
        <v>101</v>
      </c>
      <c r="L133" s="6" t="s">
        <v>101</v>
      </c>
      <c r="M133" s="6" t="s">
        <v>101</v>
      </c>
      <c r="N133" s="6" t="s">
        <v>101</v>
      </c>
      <c r="O133" s="6" t="s">
        <v>101</v>
      </c>
      <c r="P133" s="6" t="s">
        <v>101</v>
      </c>
      <c r="Q133" s="6" t="s">
        <v>101</v>
      </c>
      <c r="R133" s="6" t="s">
        <v>101</v>
      </c>
      <c r="S133" s="6" t="s">
        <v>101</v>
      </c>
      <c r="T133" s="6" t="s">
        <v>101</v>
      </c>
      <c r="U133" s="6" t="s">
        <v>101</v>
      </c>
      <c r="V133" s="6" t="s">
        <v>131</v>
      </c>
      <c r="W133" s="6" t="s">
        <v>132</v>
      </c>
      <c r="X133" s="6">
        <v>99994</v>
      </c>
      <c r="Y133" s="6" t="s">
        <v>101</v>
      </c>
      <c r="Z133" s="6" t="s">
        <v>101</v>
      </c>
      <c r="AA133" s="6">
        <v>0</v>
      </c>
      <c r="AB133" s="6" t="s">
        <v>101</v>
      </c>
      <c r="AC133" s="6" t="s">
        <v>101</v>
      </c>
      <c r="AD133" s="6">
        <v>99981</v>
      </c>
      <c r="AE133" s="6" t="s">
        <v>101</v>
      </c>
      <c r="AF133" s="6" t="s">
        <v>101</v>
      </c>
      <c r="AG133" s="6">
        <v>0</v>
      </c>
      <c r="AH133" s="6" t="s">
        <v>101</v>
      </c>
      <c r="AI133" s="6" t="s">
        <v>101</v>
      </c>
      <c r="AJ133" s="6">
        <v>99952</v>
      </c>
      <c r="AK133" s="6" t="s">
        <v>101</v>
      </c>
      <c r="AL133" s="6" t="s">
        <v>101</v>
      </c>
      <c r="AM133" s="6">
        <v>0</v>
      </c>
      <c r="AN133" s="6" t="s">
        <v>101</v>
      </c>
      <c r="AO133" s="6" t="s">
        <v>101</v>
      </c>
      <c r="AP133" s="6">
        <v>99936</v>
      </c>
      <c r="AQ133" s="6" t="s">
        <v>101</v>
      </c>
      <c r="AR133" s="6" t="s">
        <v>101</v>
      </c>
      <c r="AS133" s="6">
        <v>99991</v>
      </c>
      <c r="AT133" s="6" t="s">
        <v>101</v>
      </c>
      <c r="AU133" s="6" t="s">
        <v>101</v>
      </c>
      <c r="AV133" s="6">
        <v>99922</v>
      </c>
      <c r="AW133" s="6" t="s">
        <v>101</v>
      </c>
      <c r="AX133" s="6" t="s">
        <v>101</v>
      </c>
      <c r="AY133" s="6">
        <v>0</v>
      </c>
      <c r="AZ133" s="6" t="s">
        <v>101</v>
      </c>
      <c r="BA133" s="6" t="s">
        <v>101</v>
      </c>
      <c r="BB133" s="6">
        <v>99832</v>
      </c>
      <c r="BC133" s="6" t="s">
        <v>101</v>
      </c>
      <c r="BD133" s="6" t="s">
        <v>101</v>
      </c>
      <c r="BE133" s="6">
        <v>0</v>
      </c>
      <c r="BF133" s="6" t="s">
        <v>101</v>
      </c>
      <c r="BG133" s="6" t="s">
        <v>101</v>
      </c>
      <c r="BH133" s="6">
        <v>99712</v>
      </c>
      <c r="BI133" s="6" t="s">
        <v>101</v>
      </c>
      <c r="BJ133" s="6" t="s">
        <v>101</v>
      </c>
      <c r="BK133" s="6">
        <v>0</v>
      </c>
      <c r="BL133" s="6" t="s">
        <v>101</v>
      </c>
      <c r="BM133" s="6" t="s">
        <v>101</v>
      </c>
      <c r="BN133" s="6">
        <v>99645</v>
      </c>
      <c r="BO133" s="6" t="s">
        <v>101</v>
      </c>
      <c r="BP133" s="6" t="s">
        <v>101</v>
      </c>
      <c r="BQ133" s="6">
        <v>0</v>
      </c>
      <c r="BR133" s="6" t="s">
        <v>101</v>
      </c>
      <c r="BS133" s="6" t="s">
        <v>101</v>
      </c>
      <c r="BT133" s="6">
        <v>99708</v>
      </c>
      <c r="BU133" s="6" t="s">
        <v>101</v>
      </c>
      <c r="BV133" s="6" t="s">
        <v>101</v>
      </c>
      <c r="BW133" s="6">
        <v>0</v>
      </c>
      <c r="BX133" s="6" t="s">
        <v>101</v>
      </c>
      <c r="BY133" s="6" t="s">
        <v>101</v>
      </c>
      <c r="BZ133" s="6">
        <v>99797</v>
      </c>
      <c r="CA133" s="6" t="s">
        <v>101</v>
      </c>
      <c r="CB133" s="6" t="s">
        <v>101</v>
      </c>
      <c r="CC133" s="6">
        <v>99901</v>
      </c>
      <c r="CD133" s="6" t="s">
        <v>101</v>
      </c>
      <c r="CE133" s="6" t="s">
        <v>101</v>
      </c>
      <c r="CF133" s="6">
        <v>99956</v>
      </c>
      <c r="CG133" s="6" t="s">
        <v>101</v>
      </c>
      <c r="CH133" s="6" t="s">
        <v>101</v>
      </c>
      <c r="CI133" s="6">
        <v>99972</v>
      </c>
      <c r="CJ133" s="6" t="s">
        <v>101</v>
      </c>
      <c r="CK133" s="6" t="s">
        <v>101</v>
      </c>
      <c r="CL133" s="6">
        <v>99982</v>
      </c>
      <c r="CM133" s="6" t="s">
        <v>101</v>
      </c>
      <c r="CN133" s="6" t="s">
        <v>101</v>
      </c>
      <c r="CO133" s="6">
        <v>99990</v>
      </c>
      <c r="CP133" s="6" t="s">
        <v>101</v>
      </c>
      <c r="CQ133" s="6" t="s">
        <v>101</v>
      </c>
    </row>
    <row r="134" spans="1:95" ht="114.95" customHeight="1" x14ac:dyDescent="0.25">
      <c r="A134" s="2" t="s">
        <v>133</v>
      </c>
      <c r="B134" s="2" t="s">
        <v>198</v>
      </c>
      <c r="C134" s="2" t="s">
        <v>288</v>
      </c>
      <c r="D134" s="2" t="s">
        <v>290</v>
      </c>
      <c r="E134" s="2" t="s">
        <v>155</v>
      </c>
      <c r="F134" s="2"/>
      <c r="G134" s="2" t="s">
        <v>274</v>
      </c>
      <c r="H134" s="3">
        <v>50</v>
      </c>
      <c r="I134" s="3">
        <v>130</v>
      </c>
      <c r="J134" s="2" t="s">
        <v>101</v>
      </c>
      <c r="K134" s="2" t="s">
        <v>102</v>
      </c>
      <c r="L134" s="2" t="s">
        <v>103</v>
      </c>
      <c r="M134" s="4" t="s">
        <v>101</v>
      </c>
      <c r="N134" s="2" t="s">
        <v>104</v>
      </c>
      <c r="O134" s="2" t="s">
        <v>101</v>
      </c>
      <c r="P134" s="5">
        <v>45823</v>
      </c>
      <c r="Q134" s="5">
        <v>45930</v>
      </c>
      <c r="R134" s="4" t="s">
        <v>105</v>
      </c>
      <c r="S134" s="2" t="s">
        <v>106</v>
      </c>
      <c r="T134" s="3">
        <f>SUM(IF(Y134="", 0, Y134 * Z134 * 1),IF(AB134="", 0, AB134 * AC134 * 1),IF(AE134="", 0, AE134 * AF134 * 1),IF(AH134="", 0, AH134 * AI134 * 1),IF(AK134="", 0, AK134 * AL134 * 1),IF(AN134="", 0, AN134 * AO134 * 1),IF(AQ134="", 0, AQ134 * AR134 * 1),IF(AT134="", 0, AT134 * AU134 * 1),IF(AW134="", 0, AW134 * AX134 * 1),IF(AZ134="", 0, AZ134 * BA134 * 1),IF(BC134="", 0, BC134 * BD134 * 1),IF(BF134="", 0, BF134 * BG134 * 1),IF(BI134="", 0, BI134 * BJ134 * 1),IF(BL134="", 0, BL134 * BM134 * 1),IF(BO134="", 0, BO134 * BP134 * 1),IF(BR134="", 0, BR134 * BS134 * 1),IF(BU134="", 0, BU134 * BV134 * 1),IF(BX134="", 0, BX134 * BY134 * 1),IF(CA134="", 0, CA134 * CB134 * 1),IF(CD134="", 0, CD134 * CE134 * 1),IF(CG134="", 0, CG134 * CH134 * 1),IF(CJ134="", 0, CJ134 * CK134 * 1),IF(CM134="", 0, CM134 * CN134 * 1),IF(CP134="", 0, CP134 * CQ134 * 1))</f>
        <v>0</v>
      </c>
      <c r="U134" s="2">
        <f>SUM(IF(Y134="",0,Y134*1),IF(AB134="",0,AB134*1),IF(AE134="",0,AE134*1),IF(AH134="",0,AH134*1),IF(AK134="",0,AK134*1),IF(AN134="",0,AN134*1),IF(AQ134="",0,AQ134*1),IF(AT134="",0,AT134*1),IF(AW134="",0,AW134*1),IF(AZ134="",0,AZ134*1),IF(BC134="",0,BC134*1),IF(BF134="",0,BF134*1),IF(BI134="",0,BI134*1),IF(BL134="",0,BL134*1),IF(BO134="",0,BO134*1),IF(BR134="",0,BR134*1),IF(BU134="",0,BU134*1),IF(BX134="",0,BX134*1),IF(CA134="",0,CA134*1),IF(CD134="",0,CD134*1),IF(CG134="",0,CG134*1),IF(CJ134="",0,CJ134*1),IF(CM134="",0,CM134*1),IF(CP134="",0,CP134*1))</f>
        <v>0</v>
      </c>
      <c r="V134" s="2" t="s">
        <v>101</v>
      </c>
      <c r="W134" s="2" t="s">
        <v>101</v>
      </c>
      <c r="X134" s="2" t="s">
        <v>107</v>
      </c>
      <c r="Y134" s="4" t="s">
        <v>101</v>
      </c>
      <c r="Z134" s="2">
        <v>50</v>
      </c>
      <c r="AA134" s="2" t="s">
        <v>108</v>
      </c>
      <c r="AB134" s="4" t="s">
        <v>101</v>
      </c>
      <c r="AC134" s="2">
        <v>50</v>
      </c>
      <c r="AD134" s="2" t="s">
        <v>109</v>
      </c>
      <c r="AE134" s="4" t="s">
        <v>101</v>
      </c>
      <c r="AF134" s="2">
        <v>50</v>
      </c>
      <c r="AG134" s="2" t="s">
        <v>110</v>
      </c>
      <c r="AH134" s="4" t="s">
        <v>101</v>
      </c>
      <c r="AI134" s="2">
        <v>50</v>
      </c>
      <c r="AJ134" s="2" t="s">
        <v>111</v>
      </c>
      <c r="AK134" s="4" t="s">
        <v>101</v>
      </c>
      <c r="AL134" s="2">
        <v>50</v>
      </c>
      <c r="AM134" s="2" t="s">
        <v>112</v>
      </c>
      <c r="AN134" s="4" t="s">
        <v>101</v>
      </c>
      <c r="AO134" s="2">
        <v>50</v>
      </c>
      <c r="AP134" s="2" t="s">
        <v>113</v>
      </c>
      <c r="AQ134" s="4" t="s">
        <v>101</v>
      </c>
      <c r="AR134" s="2">
        <v>50</v>
      </c>
      <c r="AS134" s="2" t="s">
        <v>114</v>
      </c>
      <c r="AT134" s="4" t="s">
        <v>101</v>
      </c>
      <c r="AU134" s="2">
        <v>50</v>
      </c>
      <c r="AV134" s="2" t="s">
        <v>115</v>
      </c>
      <c r="AW134" s="4" t="s">
        <v>101</v>
      </c>
      <c r="AX134" s="2">
        <v>50</v>
      </c>
      <c r="AY134" s="2" t="s">
        <v>116</v>
      </c>
      <c r="AZ134" s="4" t="s">
        <v>101</v>
      </c>
      <c r="BA134" s="2">
        <v>50</v>
      </c>
      <c r="BB134" s="2" t="s">
        <v>117</v>
      </c>
      <c r="BC134" s="4" t="s">
        <v>101</v>
      </c>
      <c r="BD134" s="2">
        <v>50</v>
      </c>
      <c r="BE134" s="2" t="s">
        <v>118</v>
      </c>
      <c r="BF134" s="4" t="s">
        <v>101</v>
      </c>
      <c r="BG134" s="2">
        <v>50</v>
      </c>
      <c r="BH134" s="2" t="s">
        <v>119</v>
      </c>
      <c r="BI134" s="4" t="s">
        <v>101</v>
      </c>
      <c r="BJ134" s="2">
        <v>50</v>
      </c>
      <c r="BK134" s="2" t="s">
        <v>120</v>
      </c>
      <c r="BL134" s="4" t="s">
        <v>101</v>
      </c>
      <c r="BM134" s="2">
        <v>50</v>
      </c>
      <c r="BN134" s="2" t="s">
        <v>121</v>
      </c>
      <c r="BO134" s="4" t="s">
        <v>101</v>
      </c>
      <c r="BP134" s="2">
        <v>50</v>
      </c>
      <c r="BQ134" s="2" t="s">
        <v>122</v>
      </c>
      <c r="BR134" s="4" t="s">
        <v>101</v>
      </c>
      <c r="BS134" s="2">
        <v>50</v>
      </c>
      <c r="BT134" s="2" t="s">
        <v>123</v>
      </c>
      <c r="BU134" s="4" t="s">
        <v>101</v>
      </c>
      <c r="BV134" s="2">
        <v>50</v>
      </c>
      <c r="BW134" s="2" t="s">
        <v>124</v>
      </c>
      <c r="BX134" s="4" t="s">
        <v>101</v>
      </c>
      <c r="BY134" s="2">
        <v>50</v>
      </c>
      <c r="BZ134" s="2" t="s">
        <v>125</v>
      </c>
      <c r="CA134" s="4" t="s">
        <v>101</v>
      </c>
      <c r="CB134" s="2">
        <v>50</v>
      </c>
      <c r="CC134" s="2" t="s">
        <v>126</v>
      </c>
      <c r="CD134" s="4" t="s">
        <v>101</v>
      </c>
      <c r="CE134" s="2">
        <v>50</v>
      </c>
      <c r="CF134" s="2" t="s">
        <v>127</v>
      </c>
      <c r="CG134" s="4" t="s">
        <v>101</v>
      </c>
      <c r="CH134" s="2">
        <v>50</v>
      </c>
      <c r="CI134" s="2" t="s">
        <v>128</v>
      </c>
      <c r="CJ134" s="4" t="s">
        <v>101</v>
      </c>
      <c r="CK134" s="2">
        <v>50</v>
      </c>
      <c r="CL134" s="2" t="s">
        <v>129</v>
      </c>
      <c r="CM134" s="4" t="s">
        <v>101</v>
      </c>
      <c r="CN134" s="2">
        <v>50</v>
      </c>
      <c r="CO134" s="2" t="s">
        <v>130</v>
      </c>
      <c r="CP134" s="4" t="s">
        <v>101</v>
      </c>
      <c r="CQ134" s="2">
        <v>50</v>
      </c>
    </row>
    <row r="135" spans="1:95" ht="15.95" customHeight="1" x14ac:dyDescent="0.25">
      <c r="A135" s="6" t="s">
        <v>101</v>
      </c>
      <c r="B135" s="6" t="s">
        <v>101</v>
      </c>
      <c r="C135" s="6" t="s">
        <v>101</v>
      </c>
      <c r="D135" s="6" t="s">
        <v>101</v>
      </c>
      <c r="E135" s="6" t="s">
        <v>101</v>
      </c>
      <c r="F135" s="6" t="s">
        <v>101</v>
      </c>
      <c r="G135" s="6" t="s">
        <v>101</v>
      </c>
      <c r="H135" s="6" t="s">
        <v>101</v>
      </c>
      <c r="I135" s="6" t="s">
        <v>101</v>
      </c>
      <c r="J135" s="6" t="s">
        <v>101</v>
      </c>
      <c r="K135" s="6" t="s">
        <v>101</v>
      </c>
      <c r="L135" s="6" t="s">
        <v>101</v>
      </c>
      <c r="M135" s="6" t="s">
        <v>101</v>
      </c>
      <c r="N135" s="6" t="s">
        <v>101</v>
      </c>
      <c r="O135" s="6" t="s">
        <v>101</v>
      </c>
      <c r="P135" s="6" t="s">
        <v>101</v>
      </c>
      <c r="Q135" s="6" t="s">
        <v>101</v>
      </c>
      <c r="R135" s="6" t="s">
        <v>101</v>
      </c>
      <c r="S135" s="6" t="s">
        <v>101</v>
      </c>
      <c r="T135" s="6" t="s">
        <v>101</v>
      </c>
      <c r="U135" s="6" t="s">
        <v>101</v>
      </c>
      <c r="V135" s="6" t="s">
        <v>131</v>
      </c>
      <c r="W135" s="6" t="s">
        <v>132</v>
      </c>
      <c r="X135" s="6">
        <v>99994</v>
      </c>
      <c r="Y135" s="6" t="s">
        <v>101</v>
      </c>
      <c r="Z135" s="6" t="s">
        <v>101</v>
      </c>
      <c r="AA135" s="6">
        <v>0</v>
      </c>
      <c r="AB135" s="6" t="s">
        <v>101</v>
      </c>
      <c r="AC135" s="6" t="s">
        <v>101</v>
      </c>
      <c r="AD135" s="6">
        <v>99979</v>
      </c>
      <c r="AE135" s="6" t="s">
        <v>101</v>
      </c>
      <c r="AF135" s="6" t="s">
        <v>101</v>
      </c>
      <c r="AG135" s="6">
        <v>0</v>
      </c>
      <c r="AH135" s="6" t="s">
        <v>101</v>
      </c>
      <c r="AI135" s="6" t="s">
        <v>101</v>
      </c>
      <c r="AJ135" s="6">
        <v>99955</v>
      </c>
      <c r="AK135" s="6" t="s">
        <v>101</v>
      </c>
      <c r="AL135" s="6" t="s">
        <v>101</v>
      </c>
      <c r="AM135" s="6">
        <v>0</v>
      </c>
      <c r="AN135" s="6" t="s">
        <v>101</v>
      </c>
      <c r="AO135" s="6" t="s">
        <v>101</v>
      </c>
      <c r="AP135" s="6">
        <v>99942</v>
      </c>
      <c r="AQ135" s="6" t="s">
        <v>101</v>
      </c>
      <c r="AR135" s="6" t="s">
        <v>101</v>
      </c>
      <c r="AS135" s="6">
        <v>99991</v>
      </c>
      <c r="AT135" s="6" t="s">
        <v>101</v>
      </c>
      <c r="AU135" s="6" t="s">
        <v>101</v>
      </c>
      <c r="AV135" s="6">
        <v>99892</v>
      </c>
      <c r="AW135" s="6" t="s">
        <v>101</v>
      </c>
      <c r="AX135" s="6" t="s">
        <v>101</v>
      </c>
      <c r="AY135" s="6">
        <v>0</v>
      </c>
      <c r="AZ135" s="6" t="s">
        <v>101</v>
      </c>
      <c r="BA135" s="6" t="s">
        <v>101</v>
      </c>
      <c r="BB135" s="6">
        <v>99762</v>
      </c>
      <c r="BC135" s="6" t="s">
        <v>101</v>
      </c>
      <c r="BD135" s="6" t="s">
        <v>101</v>
      </c>
      <c r="BE135" s="6">
        <v>0</v>
      </c>
      <c r="BF135" s="6" t="s">
        <v>101</v>
      </c>
      <c r="BG135" s="6" t="s">
        <v>101</v>
      </c>
      <c r="BH135" s="6">
        <v>99579</v>
      </c>
      <c r="BI135" s="6" t="s">
        <v>101</v>
      </c>
      <c r="BJ135" s="6" t="s">
        <v>101</v>
      </c>
      <c r="BK135" s="6">
        <v>0</v>
      </c>
      <c r="BL135" s="6" t="s">
        <v>101</v>
      </c>
      <c r="BM135" s="6" t="s">
        <v>101</v>
      </c>
      <c r="BN135" s="6">
        <v>99488</v>
      </c>
      <c r="BO135" s="6" t="s">
        <v>101</v>
      </c>
      <c r="BP135" s="6" t="s">
        <v>101</v>
      </c>
      <c r="BQ135" s="6">
        <v>0</v>
      </c>
      <c r="BR135" s="6" t="s">
        <v>101</v>
      </c>
      <c r="BS135" s="6" t="s">
        <v>101</v>
      </c>
      <c r="BT135" s="6">
        <v>99554</v>
      </c>
      <c r="BU135" s="6" t="s">
        <v>101</v>
      </c>
      <c r="BV135" s="6" t="s">
        <v>101</v>
      </c>
      <c r="BW135" s="6">
        <v>0</v>
      </c>
      <c r="BX135" s="6" t="s">
        <v>101</v>
      </c>
      <c r="BY135" s="6" t="s">
        <v>101</v>
      </c>
      <c r="BZ135" s="6">
        <v>99714</v>
      </c>
      <c r="CA135" s="6" t="s">
        <v>101</v>
      </c>
      <c r="CB135" s="6" t="s">
        <v>101</v>
      </c>
      <c r="CC135" s="6">
        <v>99868</v>
      </c>
      <c r="CD135" s="6" t="s">
        <v>101</v>
      </c>
      <c r="CE135" s="6" t="s">
        <v>101</v>
      </c>
      <c r="CF135" s="6">
        <v>99961</v>
      </c>
      <c r="CG135" s="6" t="s">
        <v>101</v>
      </c>
      <c r="CH135" s="6" t="s">
        <v>101</v>
      </c>
      <c r="CI135" s="6">
        <v>99971</v>
      </c>
      <c r="CJ135" s="6" t="s">
        <v>101</v>
      </c>
      <c r="CK135" s="6" t="s">
        <v>101</v>
      </c>
      <c r="CL135" s="6">
        <v>99982</v>
      </c>
      <c r="CM135" s="6" t="s">
        <v>101</v>
      </c>
      <c r="CN135" s="6" t="s">
        <v>101</v>
      </c>
      <c r="CO135" s="6">
        <v>99990</v>
      </c>
      <c r="CP135" s="6" t="s">
        <v>101</v>
      </c>
      <c r="CQ135" s="6" t="s">
        <v>101</v>
      </c>
    </row>
    <row r="136" spans="1:95" ht="114.95" customHeight="1" x14ac:dyDescent="0.25">
      <c r="A136" s="2" t="s">
        <v>133</v>
      </c>
      <c r="B136" s="2" t="s">
        <v>291</v>
      </c>
      <c r="C136" s="2" t="s">
        <v>288</v>
      </c>
      <c r="D136" s="2" t="s">
        <v>292</v>
      </c>
      <c r="E136" s="2" t="s">
        <v>155</v>
      </c>
      <c r="F136" s="2"/>
      <c r="G136" s="2" t="s">
        <v>274</v>
      </c>
      <c r="H136" s="3">
        <v>50</v>
      </c>
      <c r="I136" s="3">
        <v>130</v>
      </c>
      <c r="J136" s="2" t="s">
        <v>101</v>
      </c>
      <c r="K136" s="2" t="s">
        <v>102</v>
      </c>
      <c r="L136" s="2" t="s">
        <v>103</v>
      </c>
      <c r="M136" s="4" t="s">
        <v>101</v>
      </c>
      <c r="N136" s="2" t="s">
        <v>104</v>
      </c>
      <c r="O136" s="2" t="s">
        <v>101</v>
      </c>
      <c r="P136" s="5">
        <v>45823</v>
      </c>
      <c r="Q136" s="5">
        <v>45930</v>
      </c>
      <c r="R136" s="4" t="s">
        <v>105</v>
      </c>
      <c r="S136" s="2" t="s">
        <v>106</v>
      </c>
      <c r="T136" s="3">
        <f>SUM(IF(Y136="", 0, Y136 * Z136 * 1),IF(AB136="", 0, AB136 * AC136 * 1),IF(AE136="", 0, AE136 * AF136 * 1),IF(AH136="", 0, AH136 * AI136 * 1),IF(AK136="", 0, AK136 * AL136 * 1),IF(AN136="", 0, AN136 * AO136 * 1),IF(AQ136="", 0, AQ136 * AR136 * 1),IF(AT136="", 0, AT136 * AU136 * 1),IF(AW136="", 0, AW136 * AX136 * 1),IF(AZ136="", 0, AZ136 * BA136 * 1),IF(BC136="", 0, BC136 * BD136 * 1),IF(BF136="", 0, BF136 * BG136 * 1),IF(BI136="", 0, BI136 * BJ136 * 1),IF(BL136="", 0, BL136 * BM136 * 1),IF(BO136="", 0, BO136 * BP136 * 1),IF(BR136="", 0, BR136 * BS136 * 1),IF(BU136="", 0, BU136 * BV136 * 1),IF(BX136="", 0, BX136 * BY136 * 1),IF(CA136="", 0, CA136 * CB136 * 1),IF(CD136="", 0, CD136 * CE136 * 1),IF(CG136="", 0, CG136 * CH136 * 1),IF(CJ136="", 0, CJ136 * CK136 * 1),IF(CM136="", 0, CM136 * CN136 * 1),IF(CP136="", 0, CP136 * CQ136 * 1))</f>
        <v>0</v>
      </c>
      <c r="U136" s="2">
        <f>SUM(IF(Y136="",0,Y136*1),IF(AB136="",0,AB136*1),IF(AE136="",0,AE136*1),IF(AH136="",0,AH136*1),IF(AK136="",0,AK136*1),IF(AN136="",0,AN136*1),IF(AQ136="",0,AQ136*1),IF(AT136="",0,AT136*1),IF(AW136="",0,AW136*1),IF(AZ136="",0,AZ136*1),IF(BC136="",0,BC136*1),IF(BF136="",0,BF136*1),IF(BI136="",0,BI136*1),IF(BL136="",0,BL136*1),IF(BO136="",0,BO136*1),IF(BR136="",0,BR136*1),IF(BU136="",0,BU136*1),IF(BX136="",0,BX136*1),IF(CA136="",0,CA136*1),IF(CD136="",0,CD136*1),IF(CG136="",0,CG136*1),IF(CJ136="",0,CJ136*1),IF(CM136="",0,CM136*1),IF(CP136="",0,CP136*1))</f>
        <v>0</v>
      </c>
      <c r="V136" s="2" t="s">
        <v>101</v>
      </c>
      <c r="W136" s="2" t="s">
        <v>101</v>
      </c>
      <c r="X136" s="2" t="s">
        <v>107</v>
      </c>
      <c r="Y136" s="4" t="s">
        <v>101</v>
      </c>
      <c r="Z136" s="2">
        <v>50</v>
      </c>
      <c r="AA136" s="2" t="s">
        <v>108</v>
      </c>
      <c r="AB136" s="4" t="s">
        <v>101</v>
      </c>
      <c r="AC136" s="2">
        <v>50</v>
      </c>
      <c r="AD136" s="2" t="s">
        <v>109</v>
      </c>
      <c r="AE136" s="4" t="s">
        <v>101</v>
      </c>
      <c r="AF136" s="2">
        <v>50</v>
      </c>
      <c r="AG136" s="2" t="s">
        <v>110</v>
      </c>
      <c r="AH136" s="4" t="s">
        <v>101</v>
      </c>
      <c r="AI136" s="2">
        <v>50</v>
      </c>
      <c r="AJ136" s="2" t="s">
        <v>111</v>
      </c>
      <c r="AK136" s="4" t="s">
        <v>101</v>
      </c>
      <c r="AL136" s="2">
        <v>50</v>
      </c>
      <c r="AM136" s="2" t="s">
        <v>112</v>
      </c>
      <c r="AN136" s="4" t="s">
        <v>101</v>
      </c>
      <c r="AO136" s="2">
        <v>50</v>
      </c>
      <c r="AP136" s="2" t="s">
        <v>113</v>
      </c>
      <c r="AQ136" s="4" t="s">
        <v>101</v>
      </c>
      <c r="AR136" s="2">
        <v>50</v>
      </c>
      <c r="AS136" s="2" t="s">
        <v>114</v>
      </c>
      <c r="AT136" s="4" t="s">
        <v>101</v>
      </c>
      <c r="AU136" s="2">
        <v>50</v>
      </c>
      <c r="AV136" s="2" t="s">
        <v>115</v>
      </c>
      <c r="AW136" s="4" t="s">
        <v>101</v>
      </c>
      <c r="AX136" s="2">
        <v>50</v>
      </c>
      <c r="AY136" s="2" t="s">
        <v>116</v>
      </c>
      <c r="AZ136" s="4" t="s">
        <v>101</v>
      </c>
      <c r="BA136" s="2">
        <v>50</v>
      </c>
      <c r="BB136" s="2" t="s">
        <v>117</v>
      </c>
      <c r="BC136" s="4" t="s">
        <v>101</v>
      </c>
      <c r="BD136" s="2">
        <v>50</v>
      </c>
      <c r="BE136" s="2" t="s">
        <v>118</v>
      </c>
      <c r="BF136" s="4" t="s">
        <v>101</v>
      </c>
      <c r="BG136" s="2">
        <v>50</v>
      </c>
      <c r="BH136" s="2" t="s">
        <v>119</v>
      </c>
      <c r="BI136" s="4" t="s">
        <v>101</v>
      </c>
      <c r="BJ136" s="2">
        <v>50</v>
      </c>
      <c r="BK136" s="2" t="s">
        <v>120</v>
      </c>
      <c r="BL136" s="4" t="s">
        <v>101</v>
      </c>
      <c r="BM136" s="2">
        <v>50</v>
      </c>
      <c r="BN136" s="2" t="s">
        <v>121</v>
      </c>
      <c r="BO136" s="4" t="s">
        <v>101</v>
      </c>
      <c r="BP136" s="2">
        <v>50</v>
      </c>
      <c r="BQ136" s="2" t="s">
        <v>122</v>
      </c>
      <c r="BR136" s="4" t="s">
        <v>101</v>
      </c>
      <c r="BS136" s="2">
        <v>50</v>
      </c>
      <c r="BT136" s="2" t="s">
        <v>123</v>
      </c>
      <c r="BU136" s="4" t="s">
        <v>101</v>
      </c>
      <c r="BV136" s="2">
        <v>50</v>
      </c>
      <c r="BW136" s="2" t="s">
        <v>124</v>
      </c>
      <c r="BX136" s="4" t="s">
        <v>101</v>
      </c>
      <c r="BY136" s="2">
        <v>50</v>
      </c>
      <c r="BZ136" s="2" t="s">
        <v>125</v>
      </c>
      <c r="CA136" s="4" t="s">
        <v>101</v>
      </c>
      <c r="CB136" s="2">
        <v>50</v>
      </c>
      <c r="CC136" s="2" t="s">
        <v>126</v>
      </c>
      <c r="CD136" s="4" t="s">
        <v>101</v>
      </c>
      <c r="CE136" s="2">
        <v>50</v>
      </c>
      <c r="CF136" s="2" t="s">
        <v>127</v>
      </c>
      <c r="CG136" s="4" t="s">
        <v>101</v>
      </c>
      <c r="CH136" s="2">
        <v>50</v>
      </c>
      <c r="CI136" s="2" t="s">
        <v>128</v>
      </c>
      <c r="CJ136" s="4" t="s">
        <v>101</v>
      </c>
      <c r="CK136" s="2">
        <v>50</v>
      </c>
      <c r="CL136" s="2" t="s">
        <v>129</v>
      </c>
      <c r="CM136" s="4" t="s">
        <v>101</v>
      </c>
      <c r="CN136" s="2">
        <v>50</v>
      </c>
      <c r="CO136" s="2" t="s">
        <v>130</v>
      </c>
      <c r="CP136" s="4" t="s">
        <v>101</v>
      </c>
      <c r="CQ136" s="2">
        <v>50</v>
      </c>
    </row>
    <row r="137" spans="1:95" ht="15.95" customHeight="1" x14ac:dyDescent="0.25">
      <c r="A137" s="6" t="s">
        <v>101</v>
      </c>
      <c r="B137" s="6" t="s">
        <v>101</v>
      </c>
      <c r="C137" s="6" t="s">
        <v>101</v>
      </c>
      <c r="D137" s="6" t="s">
        <v>101</v>
      </c>
      <c r="E137" s="6" t="s">
        <v>101</v>
      </c>
      <c r="F137" s="6" t="s">
        <v>101</v>
      </c>
      <c r="G137" s="6" t="s">
        <v>101</v>
      </c>
      <c r="H137" s="6" t="s">
        <v>101</v>
      </c>
      <c r="I137" s="6" t="s">
        <v>101</v>
      </c>
      <c r="J137" s="6" t="s">
        <v>101</v>
      </c>
      <c r="K137" s="6" t="s">
        <v>101</v>
      </c>
      <c r="L137" s="6" t="s">
        <v>101</v>
      </c>
      <c r="M137" s="6" t="s">
        <v>101</v>
      </c>
      <c r="N137" s="6" t="s">
        <v>101</v>
      </c>
      <c r="O137" s="6" t="s">
        <v>101</v>
      </c>
      <c r="P137" s="6" t="s">
        <v>101</v>
      </c>
      <c r="Q137" s="6" t="s">
        <v>101</v>
      </c>
      <c r="R137" s="6" t="s">
        <v>101</v>
      </c>
      <c r="S137" s="6" t="s">
        <v>101</v>
      </c>
      <c r="T137" s="6" t="s">
        <v>101</v>
      </c>
      <c r="U137" s="6" t="s">
        <v>101</v>
      </c>
      <c r="V137" s="6" t="s">
        <v>131</v>
      </c>
      <c r="W137" s="6" t="s">
        <v>132</v>
      </c>
      <c r="X137" s="6">
        <v>99996</v>
      </c>
      <c r="Y137" s="6" t="s">
        <v>101</v>
      </c>
      <c r="Z137" s="6" t="s">
        <v>101</v>
      </c>
      <c r="AA137" s="6">
        <v>0</v>
      </c>
      <c r="AB137" s="6" t="s">
        <v>101</v>
      </c>
      <c r="AC137" s="6" t="s">
        <v>101</v>
      </c>
      <c r="AD137" s="6">
        <v>99986</v>
      </c>
      <c r="AE137" s="6" t="s">
        <v>101</v>
      </c>
      <c r="AF137" s="6" t="s">
        <v>101</v>
      </c>
      <c r="AG137" s="6">
        <v>0</v>
      </c>
      <c r="AH137" s="6" t="s">
        <v>101</v>
      </c>
      <c r="AI137" s="6" t="s">
        <v>101</v>
      </c>
      <c r="AJ137" s="6">
        <v>99971</v>
      </c>
      <c r="AK137" s="6" t="s">
        <v>101</v>
      </c>
      <c r="AL137" s="6" t="s">
        <v>101</v>
      </c>
      <c r="AM137" s="6">
        <v>0</v>
      </c>
      <c r="AN137" s="6" t="s">
        <v>101</v>
      </c>
      <c r="AO137" s="6" t="s">
        <v>101</v>
      </c>
      <c r="AP137" s="6">
        <v>99961</v>
      </c>
      <c r="AQ137" s="6" t="s">
        <v>101</v>
      </c>
      <c r="AR137" s="6" t="s">
        <v>101</v>
      </c>
      <c r="AS137" s="6">
        <v>99993</v>
      </c>
      <c r="AT137" s="6" t="s">
        <v>101</v>
      </c>
      <c r="AU137" s="6" t="s">
        <v>101</v>
      </c>
      <c r="AV137" s="6">
        <v>99962</v>
      </c>
      <c r="AW137" s="6" t="s">
        <v>101</v>
      </c>
      <c r="AX137" s="6" t="s">
        <v>101</v>
      </c>
      <c r="AY137" s="6">
        <v>0</v>
      </c>
      <c r="AZ137" s="6" t="s">
        <v>101</v>
      </c>
      <c r="BA137" s="6" t="s">
        <v>101</v>
      </c>
      <c r="BB137" s="6">
        <v>99865</v>
      </c>
      <c r="BC137" s="6" t="s">
        <v>101</v>
      </c>
      <c r="BD137" s="6" t="s">
        <v>101</v>
      </c>
      <c r="BE137" s="6">
        <v>0</v>
      </c>
      <c r="BF137" s="6" t="s">
        <v>101</v>
      </c>
      <c r="BG137" s="6" t="s">
        <v>101</v>
      </c>
      <c r="BH137" s="6">
        <v>99786</v>
      </c>
      <c r="BI137" s="6" t="s">
        <v>101</v>
      </c>
      <c r="BJ137" s="6" t="s">
        <v>101</v>
      </c>
      <c r="BK137" s="6">
        <v>0</v>
      </c>
      <c r="BL137" s="6" t="s">
        <v>101</v>
      </c>
      <c r="BM137" s="6" t="s">
        <v>101</v>
      </c>
      <c r="BN137" s="6">
        <v>99749</v>
      </c>
      <c r="BO137" s="6" t="s">
        <v>101</v>
      </c>
      <c r="BP137" s="6" t="s">
        <v>101</v>
      </c>
      <c r="BQ137" s="6">
        <v>0</v>
      </c>
      <c r="BR137" s="6" t="s">
        <v>101</v>
      </c>
      <c r="BS137" s="6" t="s">
        <v>101</v>
      </c>
      <c r="BT137" s="6">
        <v>99793</v>
      </c>
      <c r="BU137" s="6" t="s">
        <v>101</v>
      </c>
      <c r="BV137" s="6" t="s">
        <v>101</v>
      </c>
      <c r="BW137" s="6">
        <v>0</v>
      </c>
      <c r="BX137" s="6" t="s">
        <v>101</v>
      </c>
      <c r="BY137" s="6" t="s">
        <v>101</v>
      </c>
      <c r="BZ137" s="6">
        <v>99855</v>
      </c>
      <c r="CA137" s="6" t="s">
        <v>101</v>
      </c>
      <c r="CB137" s="6" t="s">
        <v>101</v>
      </c>
      <c r="CC137" s="6">
        <v>99924</v>
      </c>
      <c r="CD137" s="6" t="s">
        <v>101</v>
      </c>
      <c r="CE137" s="6" t="s">
        <v>101</v>
      </c>
      <c r="CF137" s="6">
        <v>99977</v>
      </c>
      <c r="CG137" s="6" t="s">
        <v>101</v>
      </c>
      <c r="CH137" s="6" t="s">
        <v>101</v>
      </c>
      <c r="CI137" s="6">
        <v>99982</v>
      </c>
      <c r="CJ137" s="6" t="s">
        <v>101</v>
      </c>
      <c r="CK137" s="6" t="s">
        <v>101</v>
      </c>
      <c r="CL137" s="6">
        <v>99988</v>
      </c>
      <c r="CM137" s="6" t="s">
        <v>101</v>
      </c>
      <c r="CN137" s="6" t="s">
        <v>101</v>
      </c>
      <c r="CO137" s="6">
        <v>99994</v>
      </c>
      <c r="CP137" s="6" t="s">
        <v>101</v>
      </c>
      <c r="CQ137" s="6" t="s">
        <v>101</v>
      </c>
    </row>
    <row r="138" spans="1:95" ht="114.95" customHeight="1" x14ac:dyDescent="0.25">
      <c r="A138" s="2" t="s">
        <v>133</v>
      </c>
      <c r="B138" s="2" t="s">
        <v>248</v>
      </c>
      <c r="C138" s="2" t="s">
        <v>293</v>
      </c>
      <c r="D138" s="2" t="s">
        <v>294</v>
      </c>
      <c r="E138" s="2" t="s">
        <v>155</v>
      </c>
      <c r="F138" s="2"/>
      <c r="G138" s="2" t="s">
        <v>274</v>
      </c>
      <c r="H138" s="3">
        <v>50</v>
      </c>
      <c r="I138" s="3">
        <v>130</v>
      </c>
      <c r="J138" s="2" t="s">
        <v>101</v>
      </c>
      <c r="K138" s="2" t="s">
        <v>102</v>
      </c>
      <c r="L138" s="2" t="s">
        <v>103</v>
      </c>
      <c r="M138" s="4" t="s">
        <v>101</v>
      </c>
      <c r="N138" s="2" t="s">
        <v>104</v>
      </c>
      <c r="O138" s="2" t="s">
        <v>101</v>
      </c>
      <c r="P138" s="5">
        <v>45823</v>
      </c>
      <c r="Q138" s="5">
        <v>45930</v>
      </c>
      <c r="R138" s="4" t="s">
        <v>105</v>
      </c>
      <c r="S138" s="2" t="s">
        <v>106</v>
      </c>
      <c r="T138" s="3">
        <f>SUM(IF(Y138="", 0, Y138 * Z138 * 1),IF(AB138="", 0, AB138 * AC138 * 1),IF(AE138="", 0, AE138 * AF138 * 1),IF(AH138="", 0, AH138 * AI138 * 1),IF(AK138="", 0, AK138 * AL138 * 1),IF(AN138="", 0, AN138 * AO138 * 1),IF(AQ138="", 0, AQ138 * AR138 * 1),IF(AT138="", 0, AT138 * AU138 * 1),IF(AW138="", 0, AW138 * AX138 * 1),IF(AZ138="", 0, AZ138 * BA138 * 1),IF(BC138="", 0, BC138 * BD138 * 1),IF(BF138="", 0, BF138 * BG138 * 1),IF(BI138="", 0, BI138 * BJ138 * 1),IF(BL138="", 0, BL138 * BM138 * 1),IF(BO138="", 0, BO138 * BP138 * 1),IF(BR138="", 0, BR138 * BS138 * 1),IF(BU138="", 0, BU138 * BV138 * 1),IF(BX138="", 0, BX138 * BY138 * 1),IF(CA138="", 0, CA138 * CB138 * 1),IF(CD138="", 0, CD138 * CE138 * 1),IF(CG138="", 0, CG138 * CH138 * 1),IF(CJ138="", 0, CJ138 * CK138 * 1),IF(CM138="", 0, CM138 * CN138 * 1),IF(CP138="", 0, CP138 * CQ138 * 1))</f>
        <v>0</v>
      </c>
      <c r="U138" s="2">
        <f>SUM(IF(Y138="",0,Y138*1),IF(AB138="",0,AB138*1),IF(AE138="",0,AE138*1),IF(AH138="",0,AH138*1),IF(AK138="",0,AK138*1),IF(AN138="",0,AN138*1),IF(AQ138="",0,AQ138*1),IF(AT138="",0,AT138*1),IF(AW138="",0,AW138*1),IF(AZ138="",0,AZ138*1),IF(BC138="",0,BC138*1),IF(BF138="",0,BF138*1),IF(BI138="",0,BI138*1),IF(BL138="",0,BL138*1),IF(BO138="",0,BO138*1),IF(BR138="",0,BR138*1),IF(BU138="",0,BU138*1),IF(BX138="",0,BX138*1),IF(CA138="",0,CA138*1),IF(CD138="",0,CD138*1),IF(CG138="",0,CG138*1),IF(CJ138="",0,CJ138*1),IF(CM138="",0,CM138*1),IF(CP138="",0,CP138*1))</f>
        <v>0</v>
      </c>
      <c r="V138" s="2" t="s">
        <v>101</v>
      </c>
      <c r="W138" s="2" t="s">
        <v>101</v>
      </c>
      <c r="X138" s="2" t="s">
        <v>107</v>
      </c>
      <c r="Y138" s="4" t="s">
        <v>101</v>
      </c>
      <c r="Z138" s="2">
        <v>50</v>
      </c>
      <c r="AA138" s="2" t="s">
        <v>108</v>
      </c>
      <c r="AB138" s="4" t="s">
        <v>101</v>
      </c>
      <c r="AC138" s="2">
        <v>50</v>
      </c>
      <c r="AD138" s="2" t="s">
        <v>109</v>
      </c>
      <c r="AE138" s="4" t="s">
        <v>101</v>
      </c>
      <c r="AF138" s="2">
        <v>50</v>
      </c>
      <c r="AG138" s="2" t="s">
        <v>110</v>
      </c>
      <c r="AH138" s="4" t="s">
        <v>101</v>
      </c>
      <c r="AI138" s="2">
        <v>50</v>
      </c>
      <c r="AJ138" s="2" t="s">
        <v>111</v>
      </c>
      <c r="AK138" s="4" t="s">
        <v>101</v>
      </c>
      <c r="AL138" s="2">
        <v>50</v>
      </c>
      <c r="AM138" s="2" t="s">
        <v>112</v>
      </c>
      <c r="AN138" s="4" t="s">
        <v>101</v>
      </c>
      <c r="AO138" s="2">
        <v>50</v>
      </c>
      <c r="AP138" s="2" t="s">
        <v>113</v>
      </c>
      <c r="AQ138" s="4" t="s">
        <v>101</v>
      </c>
      <c r="AR138" s="2">
        <v>50</v>
      </c>
      <c r="AS138" s="2" t="s">
        <v>114</v>
      </c>
      <c r="AT138" s="4" t="s">
        <v>101</v>
      </c>
      <c r="AU138" s="2">
        <v>50</v>
      </c>
      <c r="AV138" s="2" t="s">
        <v>115</v>
      </c>
      <c r="AW138" s="4" t="s">
        <v>101</v>
      </c>
      <c r="AX138" s="2">
        <v>50</v>
      </c>
      <c r="AY138" s="2" t="s">
        <v>116</v>
      </c>
      <c r="AZ138" s="4" t="s">
        <v>101</v>
      </c>
      <c r="BA138" s="2">
        <v>50</v>
      </c>
      <c r="BB138" s="2" t="s">
        <v>117</v>
      </c>
      <c r="BC138" s="4" t="s">
        <v>101</v>
      </c>
      <c r="BD138" s="2">
        <v>50</v>
      </c>
      <c r="BE138" s="2" t="s">
        <v>118</v>
      </c>
      <c r="BF138" s="4" t="s">
        <v>101</v>
      </c>
      <c r="BG138" s="2">
        <v>50</v>
      </c>
      <c r="BH138" s="2" t="s">
        <v>119</v>
      </c>
      <c r="BI138" s="4" t="s">
        <v>101</v>
      </c>
      <c r="BJ138" s="2">
        <v>50</v>
      </c>
      <c r="BK138" s="2" t="s">
        <v>120</v>
      </c>
      <c r="BL138" s="4" t="s">
        <v>101</v>
      </c>
      <c r="BM138" s="2">
        <v>50</v>
      </c>
      <c r="BN138" s="2" t="s">
        <v>121</v>
      </c>
      <c r="BO138" s="4" t="s">
        <v>101</v>
      </c>
      <c r="BP138" s="2">
        <v>50</v>
      </c>
      <c r="BQ138" s="2" t="s">
        <v>122</v>
      </c>
      <c r="BR138" s="4" t="s">
        <v>101</v>
      </c>
      <c r="BS138" s="2">
        <v>50</v>
      </c>
      <c r="BT138" s="2" t="s">
        <v>123</v>
      </c>
      <c r="BU138" s="4" t="s">
        <v>101</v>
      </c>
      <c r="BV138" s="2">
        <v>50</v>
      </c>
      <c r="BW138" s="2" t="s">
        <v>124</v>
      </c>
      <c r="BX138" s="4" t="s">
        <v>101</v>
      </c>
      <c r="BY138" s="2">
        <v>50</v>
      </c>
      <c r="BZ138" s="2" t="s">
        <v>125</v>
      </c>
      <c r="CA138" s="4" t="s">
        <v>101</v>
      </c>
      <c r="CB138" s="2">
        <v>50</v>
      </c>
      <c r="CC138" s="2" t="s">
        <v>126</v>
      </c>
      <c r="CD138" s="4" t="s">
        <v>101</v>
      </c>
      <c r="CE138" s="2">
        <v>50</v>
      </c>
      <c r="CF138" s="2" t="s">
        <v>127</v>
      </c>
      <c r="CG138" s="4" t="s">
        <v>101</v>
      </c>
      <c r="CH138" s="2">
        <v>50</v>
      </c>
      <c r="CI138" s="2" t="s">
        <v>128</v>
      </c>
      <c r="CJ138" s="4" t="s">
        <v>101</v>
      </c>
      <c r="CK138" s="2">
        <v>50</v>
      </c>
      <c r="CL138" s="2" t="s">
        <v>129</v>
      </c>
      <c r="CM138" s="4" t="s">
        <v>101</v>
      </c>
      <c r="CN138" s="2">
        <v>50</v>
      </c>
      <c r="CO138" s="2" t="s">
        <v>130</v>
      </c>
      <c r="CP138" s="4" t="s">
        <v>101</v>
      </c>
      <c r="CQ138" s="2">
        <v>50</v>
      </c>
    </row>
    <row r="139" spans="1:95" ht="15.95" customHeight="1" x14ac:dyDescent="0.25">
      <c r="A139" s="6" t="s">
        <v>101</v>
      </c>
      <c r="B139" s="6" t="s">
        <v>101</v>
      </c>
      <c r="C139" s="6" t="s">
        <v>101</v>
      </c>
      <c r="D139" s="6" t="s">
        <v>101</v>
      </c>
      <c r="E139" s="6" t="s">
        <v>101</v>
      </c>
      <c r="F139" s="6" t="s">
        <v>101</v>
      </c>
      <c r="G139" s="6" t="s">
        <v>101</v>
      </c>
      <c r="H139" s="6" t="s">
        <v>101</v>
      </c>
      <c r="I139" s="6" t="s">
        <v>101</v>
      </c>
      <c r="J139" s="6" t="s">
        <v>101</v>
      </c>
      <c r="K139" s="6" t="s">
        <v>101</v>
      </c>
      <c r="L139" s="6" t="s">
        <v>101</v>
      </c>
      <c r="M139" s="6" t="s">
        <v>101</v>
      </c>
      <c r="N139" s="6" t="s">
        <v>101</v>
      </c>
      <c r="O139" s="6" t="s">
        <v>101</v>
      </c>
      <c r="P139" s="6" t="s">
        <v>101</v>
      </c>
      <c r="Q139" s="6" t="s">
        <v>101</v>
      </c>
      <c r="R139" s="6" t="s">
        <v>101</v>
      </c>
      <c r="S139" s="6" t="s">
        <v>101</v>
      </c>
      <c r="T139" s="6" t="s">
        <v>101</v>
      </c>
      <c r="U139" s="6" t="s">
        <v>101</v>
      </c>
      <c r="V139" s="6" t="s">
        <v>131</v>
      </c>
      <c r="W139" s="6" t="s">
        <v>132</v>
      </c>
      <c r="X139" s="6">
        <v>99994</v>
      </c>
      <c r="Y139" s="6" t="s">
        <v>101</v>
      </c>
      <c r="Z139" s="6" t="s">
        <v>101</v>
      </c>
      <c r="AA139" s="6">
        <v>0</v>
      </c>
      <c r="AB139" s="6" t="s">
        <v>101</v>
      </c>
      <c r="AC139" s="6" t="s">
        <v>101</v>
      </c>
      <c r="AD139" s="6">
        <v>99978</v>
      </c>
      <c r="AE139" s="6" t="s">
        <v>101</v>
      </c>
      <c r="AF139" s="6" t="s">
        <v>101</v>
      </c>
      <c r="AG139" s="6">
        <v>0</v>
      </c>
      <c r="AH139" s="6" t="s">
        <v>101</v>
      </c>
      <c r="AI139" s="6" t="s">
        <v>101</v>
      </c>
      <c r="AJ139" s="6">
        <v>99953</v>
      </c>
      <c r="AK139" s="6" t="s">
        <v>101</v>
      </c>
      <c r="AL139" s="6" t="s">
        <v>101</v>
      </c>
      <c r="AM139" s="6">
        <v>0</v>
      </c>
      <c r="AN139" s="6" t="s">
        <v>101</v>
      </c>
      <c r="AO139" s="6" t="s">
        <v>101</v>
      </c>
      <c r="AP139" s="6">
        <v>99942</v>
      </c>
      <c r="AQ139" s="6" t="s">
        <v>101</v>
      </c>
      <c r="AR139" s="6" t="s">
        <v>101</v>
      </c>
      <c r="AS139" s="6">
        <v>99992</v>
      </c>
      <c r="AT139" s="6" t="s">
        <v>101</v>
      </c>
      <c r="AU139" s="6" t="s">
        <v>101</v>
      </c>
      <c r="AV139" s="6">
        <v>99923</v>
      </c>
      <c r="AW139" s="6" t="s">
        <v>101</v>
      </c>
      <c r="AX139" s="6" t="s">
        <v>101</v>
      </c>
      <c r="AY139" s="6">
        <v>0</v>
      </c>
      <c r="AZ139" s="6" t="s">
        <v>101</v>
      </c>
      <c r="BA139" s="6" t="s">
        <v>101</v>
      </c>
      <c r="BB139" s="6">
        <v>99777</v>
      </c>
      <c r="BC139" s="6" t="s">
        <v>101</v>
      </c>
      <c r="BD139" s="6" t="s">
        <v>101</v>
      </c>
      <c r="BE139" s="6">
        <v>0</v>
      </c>
      <c r="BF139" s="6" t="s">
        <v>101</v>
      </c>
      <c r="BG139" s="6" t="s">
        <v>101</v>
      </c>
      <c r="BH139" s="6">
        <v>99636</v>
      </c>
      <c r="BI139" s="6" t="s">
        <v>101</v>
      </c>
      <c r="BJ139" s="6" t="s">
        <v>101</v>
      </c>
      <c r="BK139" s="6">
        <v>0</v>
      </c>
      <c r="BL139" s="6" t="s">
        <v>101</v>
      </c>
      <c r="BM139" s="6" t="s">
        <v>101</v>
      </c>
      <c r="BN139" s="6">
        <v>99595</v>
      </c>
      <c r="BO139" s="6" t="s">
        <v>101</v>
      </c>
      <c r="BP139" s="6" t="s">
        <v>101</v>
      </c>
      <c r="BQ139" s="6">
        <v>0</v>
      </c>
      <c r="BR139" s="6" t="s">
        <v>101</v>
      </c>
      <c r="BS139" s="6" t="s">
        <v>101</v>
      </c>
      <c r="BT139" s="6">
        <v>99681</v>
      </c>
      <c r="BU139" s="6" t="s">
        <v>101</v>
      </c>
      <c r="BV139" s="6" t="s">
        <v>101</v>
      </c>
      <c r="BW139" s="6">
        <v>0</v>
      </c>
      <c r="BX139" s="6" t="s">
        <v>101</v>
      </c>
      <c r="BY139" s="6" t="s">
        <v>101</v>
      </c>
      <c r="BZ139" s="6">
        <v>99790</v>
      </c>
      <c r="CA139" s="6" t="s">
        <v>101</v>
      </c>
      <c r="CB139" s="6" t="s">
        <v>101</v>
      </c>
      <c r="CC139" s="6">
        <v>99913</v>
      </c>
      <c r="CD139" s="6" t="s">
        <v>101</v>
      </c>
      <c r="CE139" s="6" t="s">
        <v>101</v>
      </c>
      <c r="CF139" s="6">
        <v>99966</v>
      </c>
      <c r="CG139" s="6" t="s">
        <v>101</v>
      </c>
      <c r="CH139" s="6" t="s">
        <v>101</v>
      </c>
      <c r="CI139" s="6">
        <v>99974</v>
      </c>
      <c r="CJ139" s="6" t="s">
        <v>101</v>
      </c>
      <c r="CK139" s="6" t="s">
        <v>101</v>
      </c>
      <c r="CL139" s="6">
        <v>99984</v>
      </c>
      <c r="CM139" s="6" t="s">
        <v>101</v>
      </c>
      <c r="CN139" s="6" t="s">
        <v>101</v>
      </c>
      <c r="CO139" s="6">
        <v>99991</v>
      </c>
      <c r="CP139" s="6" t="s">
        <v>101</v>
      </c>
      <c r="CQ139" s="6" t="s">
        <v>101</v>
      </c>
    </row>
    <row r="140" spans="1:95" ht="114.95" customHeight="1" x14ac:dyDescent="0.25">
      <c r="A140" s="2" t="s">
        <v>133</v>
      </c>
      <c r="B140" s="2" t="s">
        <v>295</v>
      </c>
      <c r="C140" s="2" t="s">
        <v>293</v>
      </c>
      <c r="D140" s="2" t="s">
        <v>296</v>
      </c>
      <c r="E140" s="2" t="s">
        <v>155</v>
      </c>
      <c r="F140" s="2"/>
      <c r="G140" s="2" t="s">
        <v>274</v>
      </c>
      <c r="H140" s="3">
        <v>50</v>
      </c>
      <c r="I140" s="3">
        <v>130</v>
      </c>
      <c r="J140" s="2" t="s">
        <v>101</v>
      </c>
      <c r="K140" s="2" t="s">
        <v>102</v>
      </c>
      <c r="L140" s="2" t="s">
        <v>103</v>
      </c>
      <c r="M140" s="4" t="s">
        <v>101</v>
      </c>
      <c r="N140" s="2" t="s">
        <v>104</v>
      </c>
      <c r="O140" s="2" t="s">
        <v>101</v>
      </c>
      <c r="P140" s="5">
        <v>45823</v>
      </c>
      <c r="Q140" s="5">
        <v>45930</v>
      </c>
      <c r="R140" s="4" t="s">
        <v>105</v>
      </c>
      <c r="S140" s="2" t="s">
        <v>106</v>
      </c>
      <c r="T140" s="3">
        <f>SUM(IF(Y140="", 0, Y140 * Z140 * 1),IF(AB140="", 0, AB140 * AC140 * 1),IF(AE140="", 0, AE140 * AF140 * 1),IF(AH140="", 0, AH140 * AI140 * 1),IF(AK140="", 0, AK140 * AL140 * 1),IF(AN140="", 0, AN140 * AO140 * 1),IF(AQ140="", 0, AQ140 * AR140 * 1),IF(AT140="", 0, AT140 * AU140 * 1),IF(AW140="", 0, AW140 * AX140 * 1),IF(AZ140="", 0, AZ140 * BA140 * 1),IF(BC140="", 0, BC140 * BD140 * 1),IF(BF140="", 0, BF140 * BG140 * 1),IF(BI140="", 0, BI140 * BJ140 * 1),IF(BL140="", 0, BL140 * BM140 * 1),IF(BO140="", 0, BO140 * BP140 * 1),IF(BR140="", 0, BR140 * BS140 * 1),IF(BU140="", 0, BU140 * BV140 * 1),IF(BX140="", 0, BX140 * BY140 * 1),IF(CA140="", 0, CA140 * CB140 * 1),IF(CD140="", 0, CD140 * CE140 * 1),IF(CG140="", 0, CG140 * CH140 * 1),IF(CJ140="", 0, CJ140 * CK140 * 1),IF(CM140="", 0, CM140 * CN140 * 1),IF(CP140="", 0, CP140 * CQ140 * 1))</f>
        <v>0</v>
      </c>
      <c r="U140" s="2">
        <f>SUM(IF(Y140="",0,Y140*1),IF(AB140="",0,AB140*1),IF(AE140="",0,AE140*1),IF(AH140="",0,AH140*1),IF(AK140="",0,AK140*1),IF(AN140="",0,AN140*1),IF(AQ140="",0,AQ140*1),IF(AT140="",0,AT140*1),IF(AW140="",0,AW140*1),IF(AZ140="",0,AZ140*1),IF(BC140="",0,BC140*1),IF(BF140="",0,BF140*1),IF(BI140="",0,BI140*1),IF(BL140="",0,BL140*1),IF(BO140="",0,BO140*1),IF(BR140="",0,BR140*1),IF(BU140="",0,BU140*1),IF(BX140="",0,BX140*1),IF(CA140="",0,CA140*1),IF(CD140="",0,CD140*1),IF(CG140="",0,CG140*1),IF(CJ140="",0,CJ140*1),IF(CM140="",0,CM140*1),IF(CP140="",0,CP140*1))</f>
        <v>0</v>
      </c>
      <c r="V140" s="2" t="s">
        <v>101</v>
      </c>
      <c r="W140" s="2" t="s">
        <v>101</v>
      </c>
      <c r="X140" s="2" t="s">
        <v>107</v>
      </c>
      <c r="Y140" s="4" t="s">
        <v>101</v>
      </c>
      <c r="Z140" s="2">
        <v>50</v>
      </c>
      <c r="AA140" s="2" t="s">
        <v>108</v>
      </c>
      <c r="AB140" s="4" t="s">
        <v>101</v>
      </c>
      <c r="AC140" s="2">
        <v>50</v>
      </c>
      <c r="AD140" s="2" t="s">
        <v>109</v>
      </c>
      <c r="AE140" s="4" t="s">
        <v>101</v>
      </c>
      <c r="AF140" s="2">
        <v>50</v>
      </c>
      <c r="AG140" s="2" t="s">
        <v>110</v>
      </c>
      <c r="AH140" s="4" t="s">
        <v>101</v>
      </c>
      <c r="AI140" s="2">
        <v>50</v>
      </c>
      <c r="AJ140" s="2" t="s">
        <v>111</v>
      </c>
      <c r="AK140" s="4" t="s">
        <v>101</v>
      </c>
      <c r="AL140" s="2">
        <v>50</v>
      </c>
      <c r="AM140" s="2" t="s">
        <v>112</v>
      </c>
      <c r="AN140" s="4" t="s">
        <v>101</v>
      </c>
      <c r="AO140" s="2">
        <v>50</v>
      </c>
      <c r="AP140" s="2" t="s">
        <v>113</v>
      </c>
      <c r="AQ140" s="4" t="s">
        <v>101</v>
      </c>
      <c r="AR140" s="2">
        <v>50</v>
      </c>
      <c r="AS140" s="2" t="s">
        <v>114</v>
      </c>
      <c r="AT140" s="4" t="s">
        <v>101</v>
      </c>
      <c r="AU140" s="2">
        <v>50</v>
      </c>
      <c r="AV140" s="2" t="s">
        <v>115</v>
      </c>
      <c r="AW140" s="4" t="s">
        <v>101</v>
      </c>
      <c r="AX140" s="2">
        <v>50</v>
      </c>
      <c r="AY140" s="2" t="s">
        <v>116</v>
      </c>
      <c r="AZ140" s="4" t="s">
        <v>101</v>
      </c>
      <c r="BA140" s="2">
        <v>50</v>
      </c>
      <c r="BB140" s="2" t="s">
        <v>117</v>
      </c>
      <c r="BC140" s="4" t="s">
        <v>101</v>
      </c>
      <c r="BD140" s="2">
        <v>50</v>
      </c>
      <c r="BE140" s="2" t="s">
        <v>118</v>
      </c>
      <c r="BF140" s="4" t="s">
        <v>101</v>
      </c>
      <c r="BG140" s="2">
        <v>50</v>
      </c>
      <c r="BH140" s="2" t="s">
        <v>119</v>
      </c>
      <c r="BI140" s="4" t="s">
        <v>101</v>
      </c>
      <c r="BJ140" s="2">
        <v>50</v>
      </c>
      <c r="BK140" s="2" t="s">
        <v>120</v>
      </c>
      <c r="BL140" s="4" t="s">
        <v>101</v>
      </c>
      <c r="BM140" s="2">
        <v>50</v>
      </c>
      <c r="BN140" s="2" t="s">
        <v>121</v>
      </c>
      <c r="BO140" s="4" t="s">
        <v>101</v>
      </c>
      <c r="BP140" s="2">
        <v>50</v>
      </c>
      <c r="BQ140" s="2" t="s">
        <v>122</v>
      </c>
      <c r="BR140" s="4" t="s">
        <v>101</v>
      </c>
      <c r="BS140" s="2">
        <v>50</v>
      </c>
      <c r="BT140" s="2" t="s">
        <v>123</v>
      </c>
      <c r="BU140" s="4" t="s">
        <v>101</v>
      </c>
      <c r="BV140" s="2">
        <v>50</v>
      </c>
      <c r="BW140" s="2" t="s">
        <v>124</v>
      </c>
      <c r="BX140" s="4" t="s">
        <v>101</v>
      </c>
      <c r="BY140" s="2">
        <v>50</v>
      </c>
      <c r="BZ140" s="2" t="s">
        <v>125</v>
      </c>
      <c r="CA140" s="4" t="s">
        <v>101</v>
      </c>
      <c r="CB140" s="2">
        <v>50</v>
      </c>
      <c r="CC140" s="2" t="s">
        <v>126</v>
      </c>
      <c r="CD140" s="4" t="s">
        <v>101</v>
      </c>
      <c r="CE140" s="2">
        <v>50</v>
      </c>
      <c r="CF140" s="2" t="s">
        <v>127</v>
      </c>
      <c r="CG140" s="4" t="s">
        <v>101</v>
      </c>
      <c r="CH140" s="2">
        <v>50</v>
      </c>
      <c r="CI140" s="2" t="s">
        <v>128</v>
      </c>
      <c r="CJ140" s="4" t="s">
        <v>101</v>
      </c>
      <c r="CK140" s="2">
        <v>50</v>
      </c>
      <c r="CL140" s="2" t="s">
        <v>129</v>
      </c>
      <c r="CM140" s="4" t="s">
        <v>101</v>
      </c>
      <c r="CN140" s="2">
        <v>50</v>
      </c>
      <c r="CO140" s="2" t="s">
        <v>130</v>
      </c>
      <c r="CP140" s="4" t="s">
        <v>101</v>
      </c>
      <c r="CQ140" s="2">
        <v>50</v>
      </c>
    </row>
    <row r="141" spans="1:95" ht="15.95" customHeight="1" x14ac:dyDescent="0.25">
      <c r="A141" s="6" t="s">
        <v>101</v>
      </c>
      <c r="B141" s="6" t="s">
        <v>101</v>
      </c>
      <c r="C141" s="6" t="s">
        <v>101</v>
      </c>
      <c r="D141" s="6" t="s">
        <v>101</v>
      </c>
      <c r="E141" s="6" t="s">
        <v>101</v>
      </c>
      <c r="F141" s="6" t="s">
        <v>101</v>
      </c>
      <c r="G141" s="6" t="s">
        <v>101</v>
      </c>
      <c r="H141" s="6" t="s">
        <v>101</v>
      </c>
      <c r="I141" s="6" t="s">
        <v>101</v>
      </c>
      <c r="J141" s="6" t="s">
        <v>101</v>
      </c>
      <c r="K141" s="6" t="s">
        <v>101</v>
      </c>
      <c r="L141" s="6" t="s">
        <v>101</v>
      </c>
      <c r="M141" s="6" t="s">
        <v>101</v>
      </c>
      <c r="N141" s="6" t="s">
        <v>101</v>
      </c>
      <c r="O141" s="6" t="s">
        <v>101</v>
      </c>
      <c r="P141" s="6" t="s">
        <v>101</v>
      </c>
      <c r="Q141" s="6" t="s">
        <v>101</v>
      </c>
      <c r="R141" s="6" t="s">
        <v>101</v>
      </c>
      <c r="S141" s="6" t="s">
        <v>101</v>
      </c>
      <c r="T141" s="6" t="s">
        <v>101</v>
      </c>
      <c r="U141" s="6" t="s">
        <v>101</v>
      </c>
      <c r="V141" s="6" t="s">
        <v>131</v>
      </c>
      <c r="W141" s="6" t="s">
        <v>132</v>
      </c>
      <c r="X141" s="6">
        <v>99993</v>
      </c>
      <c r="Y141" s="6" t="s">
        <v>101</v>
      </c>
      <c r="Z141" s="6" t="s">
        <v>101</v>
      </c>
      <c r="AA141" s="6">
        <v>0</v>
      </c>
      <c r="AB141" s="6" t="s">
        <v>101</v>
      </c>
      <c r="AC141" s="6" t="s">
        <v>101</v>
      </c>
      <c r="AD141" s="6">
        <v>99974</v>
      </c>
      <c r="AE141" s="6" t="s">
        <v>101</v>
      </c>
      <c r="AF141" s="6" t="s">
        <v>101</v>
      </c>
      <c r="AG141" s="6">
        <v>0</v>
      </c>
      <c r="AH141" s="6" t="s">
        <v>101</v>
      </c>
      <c r="AI141" s="6" t="s">
        <v>101</v>
      </c>
      <c r="AJ141" s="6">
        <v>99946</v>
      </c>
      <c r="AK141" s="6" t="s">
        <v>101</v>
      </c>
      <c r="AL141" s="6" t="s">
        <v>101</v>
      </c>
      <c r="AM141" s="6">
        <v>0</v>
      </c>
      <c r="AN141" s="6" t="s">
        <v>101</v>
      </c>
      <c r="AO141" s="6" t="s">
        <v>101</v>
      </c>
      <c r="AP141" s="6">
        <v>99930</v>
      </c>
      <c r="AQ141" s="6" t="s">
        <v>101</v>
      </c>
      <c r="AR141" s="6" t="s">
        <v>101</v>
      </c>
      <c r="AS141" s="6">
        <v>99993</v>
      </c>
      <c r="AT141" s="6" t="s">
        <v>101</v>
      </c>
      <c r="AU141" s="6" t="s">
        <v>101</v>
      </c>
      <c r="AV141" s="6">
        <v>99897</v>
      </c>
      <c r="AW141" s="6" t="s">
        <v>101</v>
      </c>
      <c r="AX141" s="6" t="s">
        <v>101</v>
      </c>
      <c r="AY141" s="6">
        <v>0</v>
      </c>
      <c r="AZ141" s="6" t="s">
        <v>101</v>
      </c>
      <c r="BA141" s="6" t="s">
        <v>101</v>
      </c>
      <c r="BB141" s="6">
        <v>99802</v>
      </c>
      <c r="BC141" s="6" t="s">
        <v>101</v>
      </c>
      <c r="BD141" s="6" t="s">
        <v>101</v>
      </c>
      <c r="BE141" s="6">
        <v>0</v>
      </c>
      <c r="BF141" s="6" t="s">
        <v>101</v>
      </c>
      <c r="BG141" s="6" t="s">
        <v>101</v>
      </c>
      <c r="BH141" s="6">
        <v>99716</v>
      </c>
      <c r="BI141" s="6" t="s">
        <v>101</v>
      </c>
      <c r="BJ141" s="6" t="s">
        <v>101</v>
      </c>
      <c r="BK141" s="6">
        <v>0</v>
      </c>
      <c r="BL141" s="6" t="s">
        <v>101</v>
      </c>
      <c r="BM141" s="6" t="s">
        <v>101</v>
      </c>
      <c r="BN141" s="6">
        <v>99679</v>
      </c>
      <c r="BO141" s="6" t="s">
        <v>101</v>
      </c>
      <c r="BP141" s="6" t="s">
        <v>101</v>
      </c>
      <c r="BQ141" s="6">
        <v>0</v>
      </c>
      <c r="BR141" s="6" t="s">
        <v>101</v>
      </c>
      <c r="BS141" s="6" t="s">
        <v>101</v>
      </c>
      <c r="BT141" s="6">
        <v>99747</v>
      </c>
      <c r="BU141" s="6" t="s">
        <v>101</v>
      </c>
      <c r="BV141" s="6" t="s">
        <v>101</v>
      </c>
      <c r="BW141" s="6">
        <v>0</v>
      </c>
      <c r="BX141" s="6" t="s">
        <v>101</v>
      </c>
      <c r="BY141" s="6" t="s">
        <v>101</v>
      </c>
      <c r="BZ141" s="6">
        <v>99828</v>
      </c>
      <c r="CA141" s="6" t="s">
        <v>101</v>
      </c>
      <c r="CB141" s="6" t="s">
        <v>101</v>
      </c>
      <c r="CC141" s="6">
        <v>99909</v>
      </c>
      <c r="CD141" s="6" t="s">
        <v>101</v>
      </c>
      <c r="CE141" s="6" t="s">
        <v>101</v>
      </c>
      <c r="CF141" s="6">
        <v>99951</v>
      </c>
      <c r="CG141" s="6" t="s">
        <v>101</v>
      </c>
      <c r="CH141" s="6" t="s">
        <v>101</v>
      </c>
      <c r="CI141" s="6">
        <v>99968</v>
      </c>
      <c r="CJ141" s="6" t="s">
        <v>101</v>
      </c>
      <c r="CK141" s="6" t="s">
        <v>101</v>
      </c>
      <c r="CL141" s="6">
        <v>99982</v>
      </c>
      <c r="CM141" s="6" t="s">
        <v>101</v>
      </c>
      <c r="CN141" s="6" t="s">
        <v>101</v>
      </c>
      <c r="CO141" s="6">
        <v>99990</v>
      </c>
      <c r="CP141" s="6" t="s">
        <v>101</v>
      </c>
      <c r="CQ141" s="6" t="s">
        <v>101</v>
      </c>
    </row>
    <row r="142" spans="1:95" ht="114.95" customHeight="1" x14ac:dyDescent="0.25">
      <c r="A142" s="2" t="s">
        <v>133</v>
      </c>
      <c r="B142" s="2" t="s">
        <v>297</v>
      </c>
      <c r="C142" s="2" t="s">
        <v>298</v>
      </c>
      <c r="D142" s="2" t="s">
        <v>299</v>
      </c>
      <c r="E142" s="2" t="s">
        <v>155</v>
      </c>
      <c r="F142" s="2"/>
      <c r="G142" s="2" t="s">
        <v>300</v>
      </c>
      <c r="H142" s="3">
        <v>57.7</v>
      </c>
      <c r="I142" s="3">
        <v>150</v>
      </c>
      <c r="J142" s="2" t="s">
        <v>101</v>
      </c>
      <c r="K142" s="2" t="s">
        <v>102</v>
      </c>
      <c r="L142" s="2" t="s">
        <v>103</v>
      </c>
      <c r="M142" s="4" t="s">
        <v>101</v>
      </c>
      <c r="N142" s="2" t="s">
        <v>104</v>
      </c>
      <c r="O142" s="2" t="s">
        <v>101</v>
      </c>
      <c r="P142" s="5">
        <v>45823</v>
      </c>
      <c r="Q142" s="5">
        <v>45930</v>
      </c>
      <c r="R142" s="4" t="s">
        <v>105</v>
      </c>
      <c r="S142" s="2" t="s">
        <v>106</v>
      </c>
      <c r="T142" s="3">
        <f>SUM(IF(Y142="", 0, Y142 * Z142 * 1),IF(AB142="", 0, AB142 * AC142 * 1),IF(AE142="", 0, AE142 * AF142 * 1),IF(AH142="", 0, AH142 * AI142 * 1),IF(AK142="", 0, AK142 * AL142 * 1),IF(AN142="", 0, AN142 * AO142 * 1),IF(AQ142="", 0, AQ142 * AR142 * 1),IF(AT142="", 0, AT142 * AU142 * 1),IF(AW142="", 0, AW142 * AX142 * 1),IF(AZ142="", 0, AZ142 * BA142 * 1),IF(BC142="", 0, BC142 * BD142 * 1),IF(BF142="", 0, BF142 * BG142 * 1),IF(BI142="", 0, BI142 * BJ142 * 1),IF(BL142="", 0, BL142 * BM142 * 1),IF(BO142="", 0, BO142 * BP142 * 1),IF(BR142="", 0, BR142 * BS142 * 1),IF(BU142="", 0, BU142 * BV142 * 1),IF(BX142="", 0, BX142 * BY142 * 1),IF(CA142="", 0, CA142 * CB142 * 1),IF(CD142="", 0, CD142 * CE142 * 1),IF(CG142="", 0, CG142 * CH142 * 1),IF(CJ142="", 0, CJ142 * CK142 * 1),IF(CM142="", 0, CM142 * CN142 * 1),IF(CP142="", 0, CP142 * CQ142 * 1))</f>
        <v>0</v>
      </c>
      <c r="U142" s="2">
        <f>SUM(IF(Y142="",0,Y142*1),IF(AB142="",0,AB142*1),IF(AE142="",0,AE142*1),IF(AH142="",0,AH142*1),IF(AK142="",0,AK142*1),IF(AN142="",0,AN142*1),IF(AQ142="",0,AQ142*1),IF(AT142="",0,AT142*1),IF(AW142="",0,AW142*1),IF(AZ142="",0,AZ142*1),IF(BC142="",0,BC142*1),IF(BF142="",0,BF142*1),IF(BI142="",0,BI142*1),IF(BL142="",0,BL142*1),IF(BO142="",0,BO142*1),IF(BR142="",0,BR142*1),IF(BU142="",0,BU142*1),IF(BX142="",0,BX142*1),IF(CA142="",0,CA142*1),IF(CD142="",0,CD142*1),IF(CG142="",0,CG142*1),IF(CJ142="",0,CJ142*1),IF(CM142="",0,CM142*1),IF(CP142="",0,CP142*1))</f>
        <v>0</v>
      </c>
      <c r="V142" s="2" t="s">
        <v>101</v>
      </c>
      <c r="W142" s="2" t="s">
        <v>101</v>
      </c>
      <c r="X142" s="2" t="s">
        <v>107</v>
      </c>
      <c r="Y142" s="4" t="s">
        <v>101</v>
      </c>
      <c r="Z142" s="2">
        <v>57.7</v>
      </c>
      <c r="AA142" s="2" t="s">
        <v>108</v>
      </c>
      <c r="AB142" s="4" t="s">
        <v>101</v>
      </c>
      <c r="AC142" s="2">
        <v>57.7</v>
      </c>
      <c r="AD142" s="2" t="s">
        <v>109</v>
      </c>
      <c r="AE142" s="4" t="s">
        <v>101</v>
      </c>
      <c r="AF142" s="2">
        <v>57.7</v>
      </c>
      <c r="AG142" s="2" t="s">
        <v>110</v>
      </c>
      <c r="AH142" s="4" t="s">
        <v>101</v>
      </c>
      <c r="AI142" s="2">
        <v>57.7</v>
      </c>
      <c r="AJ142" s="2" t="s">
        <v>111</v>
      </c>
      <c r="AK142" s="4" t="s">
        <v>101</v>
      </c>
      <c r="AL142" s="2">
        <v>57.7</v>
      </c>
      <c r="AM142" s="2" t="s">
        <v>112</v>
      </c>
      <c r="AN142" s="4" t="s">
        <v>101</v>
      </c>
      <c r="AO142" s="2">
        <v>57.7</v>
      </c>
      <c r="AP142" s="2" t="s">
        <v>113</v>
      </c>
      <c r="AQ142" s="4" t="s">
        <v>101</v>
      </c>
      <c r="AR142" s="2">
        <v>57.7</v>
      </c>
      <c r="AS142" s="2" t="s">
        <v>114</v>
      </c>
      <c r="AT142" s="4" t="s">
        <v>101</v>
      </c>
      <c r="AU142" s="2">
        <v>57.7</v>
      </c>
      <c r="AV142" s="2" t="s">
        <v>115</v>
      </c>
      <c r="AW142" s="4" t="s">
        <v>101</v>
      </c>
      <c r="AX142" s="2">
        <v>57.7</v>
      </c>
      <c r="AY142" s="2" t="s">
        <v>116</v>
      </c>
      <c r="AZ142" s="4" t="s">
        <v>101</v>
      </c>
      <c r="BA142" s="2">
        <v>57.7</v>
      </c>
      <c r="BB142" s="2" t="s">
        <v>117</v>
      </c>
      <c r="BC142" s="4" t="s">
        <v>101</v>
      </c>
      <c r="BD142" s="2">
        <v>57.7</v>
      </c>
      <c r="BE142" s="2" t="s">
        <v>118</v>
      </c>
      <c r="BF142" s="4" t="s">
        <v>101</v>
      </c>
      <c r="BG142" s="2">
        <v>57.7</v>
      </c>
      <c r="BH142" s="2" t="s">
        <v>119</v>
      </c>
      <c r="BI142" s="4" t="s">
        <v>101</v>
      </c>
      <c r="BJ142" s="2">
        <v>57.7</v>
      </c>
      <c r="BK142" s="2" t="s">
        <v>120</v>
      </c>
      <c r="BL142" s="4" t="s">
        <v>101</v>
      </c>
      <c r="BM142" s="2">
        <v>57.7</v>
      </c>
      <c r="BN142" s="2" t="s">
        <v>121</v>
      </c>
      <c r="BO142" s="4" t="s">
        <v>101</v>
      </c>
      <c r="BP142" s="2">
        <v>57.7</v>
      </c>
      <c r="BQ142" s="2" t="s">
        <v>122</v>
      </c>
      <c r="BR142" s="4" t="s">
        <v>101</v>
      </c>
      <c r="BS142" s="2">
        <v>57.7</v>
      </c>
      <c r="BT142" s="2" t="s">
        <v>123</v>
      </c>
      <c r="BU142" s="4" t="s">
        <v>101</v>
      </c>
      <c r="BV142" s="2">
        <v>57.7</v>
      </c>
      <c r="BW142" s="2" t="s">
        <v>124</v>
      </c>
      <c r="BX142" s="4" t="s">
        <v>101</v>
      </c>
      <c r="BY142" s="2">
        <v>57.7</v>
      </c>
      <c r="BZ142" s="2" t="s">
        <v>125</v>
      </c>
      <c r="CA142" s="4" t="s">
        <v>101</v>
      </c>
      <c r="CB142" s="2">
        <v>57.7</v>
      </c>
      <c r="CC142" s="2" t="s">
        <v>126</v>
      </c>
      <c r="CD142" s="4" t="s">
        <v>101</v>
      </c>
      <c r="CE142" s="2">
        <v>57.7</v>
      </c>
      <c r="CF142" s="2" t="s">
        <v>127</v>
      </c>
      <c r="CG142" s="4" t="s">
        <v>101</v>
      </c>
      <c r="CH142" s="2">
        <v>57.7</v>
      </c>
      <c r="CI142" s="2" t="s">
        <v>128</v>
      </c>
      <c r="CJ142" s="4" t="s">
        <v>101</v>
      </c>
      <c r="CK142" s="2">
        <v>57.7</v>
      </c>
      <c r="CL142" s="2" t="s">
        <v>129</v>
      </c>
      <c r="CM142" s="4" t="s">
        <v>101</v>
      </c>
      <c r="CN142" s="2">
        <v>57.7</v>
      </c>
      <c r="CO142" s="2" t="s">
        <v>130</v>
      </c>
      <c r="CP142" s="4" t="s">
        <v>101</v>
      </c>
      <c r="CQ142" s="2">
        <v>57.7</v>
      </c>
    </row>
    <row r="143" spans="1:95" ht="15.95" customHeight="1" x14ac:dyDescent="0.25">
      <c r="A143" s="6" t="s">
        <v>101</v>
      </c>
      <c r="B143" s="6" t="s">
        <v>101</v>
      </c>
      <c r="C143" s="6" t="s">
        <v>101</v>
      </c>
      <c r="D143" s="6" t="s">
        <v>101</v>
      </c>
      <c r="E143" s="6" t="s">
        <v>101</v>
      </c>
      <c r="F143" s="6" t="s">
        <v>101</v>
      </c>
      <c r="G143" s="6" t="s">
        <v>101</v>
      </c>
      <c r="H143" s="6" t="s">
        <v>101</v>
      </c>
      <c r="I143" s="6" t="s">
        <v>101</v>
      </c>
      <c r="J143" s="6" t="s">
        <v>101</v>
      </c>
      <c r="K143" s="6" t="s">
        <v>101</v>
      </c>
      <c r="L143" s="6" t="s">
        <v>101</v>
      </c>
      <c r="M143" s="6" t="s">
        <v>101</v>
      </c>
      <c r="N143" s="6" t="s">
        <v>101</v>
      </c>
      <c r="O143" s="6" t="s">
        <v>101</v>
      </c>
      <c r="P143" s="6" t="s">
        <v>101</v>
      </c>
      <c r="Q143" s="6" t="s">
        <v>101</v>
      </c>
      <c r="R143" s="6" t="s">
        <v>101</v>
      </c>
      <c r="S143" s="6" t="s">
        <v>101</v>
      </c>
      <c r="T143" s="6" t="s">
        <v>101</v>
      </c>
      <c r="U143" s="6" t="s">
        <v>101</v>
      </c>
      <c r="V143" s="6" t="s">
        <v>131</v>
      </c>
      <c r="W143" s="6" t="s">
        <v>132</v>
      </c>
      <c r="X143" s="6">
        <v>99992</v>
      </c>
      <c r="Y143" s="6" t="s">
        <v>101</v>
      </c>
      <c r="Z143" s="6" t="s">
        <v>101</v>
      </c>
      <c r="AA143" s="6">
        <v>0</v>
      </c>
      <c r="AB143" s="6" t="s">
        <v>101</v>
      </c>
      <c r="AC143" s="6" t="s">
        <v>101</v>
      </c>
      <c r="AD143" s="6">
        <v>99971</v>
      </c>
      <c r="AE143" s="6" t="s">
        <v>101</v>
      </c>
      <c r="AF143" s="6" t="s">
        <v>101</v>
      </c>
      <c r="AG143" s="6">
        <v>0</v>
      </c>
      <c r="AH143" s="6" t="s">
        <v>101</v>
      </c>
      <c r="AI143" s="6" t="s">
        <v>101</v>
      </c>
      <c r="AJ143" s="6">
        <v>99946</v>
      </c>
      <c r="AK143" s="6" t="s">
        <v>101</v>
      </c>
      <c r="AL143" s="6" t="s">
        <v>101</v>
      </c>
      <c r="AM143" s="6">
        <v>0</v>
      </c>
      <c r="AN143" s="6" t="s">
        <v>101</v>
      </c>
      <c r="AO143" s="6" t="s">
        <v>101</v>
      </c>
      <c r="AP143" s="6">
        <v>99939</v>
      </c>
      <c r="AQ143" s="6" t="s">
        <v>101</v>
      </c>
      <c r="AR143" s="6" t="s">
        <v>101</v>
      </c>
      <c r="AS143" s="6">
        <v>99993</v>
      </c>
      <c r="AT143" s="6" t="s">
        <v>101</v>
      </c>
      <c r="AU143" s="6" t="s">
        <v>101</v>
      </c>
      <c r="AV143" s="6">
        <v>99920</v>
      </c>
      <c r="AW143" s="6" t="s">
        <v>101</v>
      </c>
      <c r="AX143" s="6" t="s">
        <v>101</v>
      </c>
      <c r="AY143" s="6">
        <v>0</v>
      </c>
      <c r="AZ143" s="6" t="s">
        <v>101</v>
      </c>
      <c r="BA143" s="6" t="s">
        <v>101</v>
      </c>
      <c r="BB143" s="6">
        <v>99883</v>
      </c>
      <c r="BC143" s="6" t="s">
        <v>101</v>
      </c>
      <c r="BD143" s="6" t="s">
        <v>101</v>
      </c>
      <c r="BE143" s="6">
        <v>0</v>
      </c>
      <c r="BF143" s="6" t="s">
        <v>101</v>
      </c>
      <c r="BG143" s="6" t="s">
        <v>101</v>
      </c>
      <c r="BH143" s="6">
        <v>99824</v>
      </c>
      <c r="BI143" s="6" t="s">
        <v>101</v>
      </c>
      <c r="BJ143" s="6" t="s">
        <v>101</v>
      </c>
      <c r="BK143" s="6">
        <v>0</v>
      </c>
      <c r="BL143" s="6" t="s">
        <v>101</v>
      </c>
      <c r="BM143" s="6" t="s">
        <v>101</v>
      </c>
      <c r="BN143" s="6">
        <v>99797</v>
      </c>
      <c r="BO143" s="6" t="s">
        <v>101</v>
      </c>
      <c r="BP143" s="6" t="s">
        <v>101</v>
      </c>
      <c r="BQ143" s="6">
        <v>0</v>
      </c>
      <c r="BR143" s="6" t="s">
        <v>101</v>
      </c>
      <c r="BS143" s="6" t="s">
        <v>101</v>
      </c>
      <c r="BT143" s="6">
        <v>99839</v>
      </c>
      <c r="BU143" s="6" t="s">
        <v>101</v>
      </c>
      <c r="BV143" s="6" t="s">
        <v>101</v>
      </c>
      <c r="BW143" s="6">
        <v>0</v>
      </c>
      <c r="BX143" s="6" t="s">
        <v>101</v>
      </c>
      <c r="BY143" s="6" t="s">
        <v>101</v>
      </c>
      <c r="BZ143" s="6">
        <v>99901</v>
      </c>
      <c r="CA143" s="6" t="s">
        <v>101</v>
      </c>
      <c r="CB143" s="6" t="s">
        <v>101</v>
      </c>
      <c r="CC143" s="6">
        <v>99947</v>
      </c>
      <c r="CD143" s="6" t="s">
        <v>101</v>
      </c>
      <c r="CE143" s="6" t="s">
        <v>101</v>
      </c>
      <c r="CF143" s="6">
        <v>99980</v>
      </c>
      <c r="CG143" s="6" t="s">
        <v>101</v>
      </c>
      <c r="CH143" s="6" t="s">
        <v>101</v>
      </c>
      <c r="CI143" s="6">
        <v>99983</v>
      </c>
      <c r="CJ143" s="6" t="s">
        <v>101</v>
      </c>
      <c r="CK143" s="6" t="s">
        <v>101</v>
      </c>
      <c r="CL143" s="6">
        <v>99988</v>
      </c>
      <c r="CM143" s="6" t="s">
        <v>101</v>
      </c>
      <c r="CN143" s="6" t="s">
        <v>101</v>
      </c>
      <c r="CO143" s="6">
        <v>0</v>
      </c>
      <c r="CP143" s="6" t="s">
        <v>101</v>
      </c>
      <c r="CQ143" s="6" t="s">
        <v>101</v>
      </c>
    </row>
    <row r="144" spans="1:95" ht="114.95" customHeight="1" x14ac:dyDescent="0.25">
      <c r="A144" s="2" t="s">
        <v>133</v>
      </c>
      <c r="B144" s="2" t="s">
        <v>239</v>
      </c>
      <c r="C144" s="2" t="s">
        <v>298</v>
      </c>
      <c r="D144" s="2" t="s">
        <v>301</v>
      </c>
      <c r="E144" s="2" t="s">
        <v>155</v>
      </c>
      <c r="F144" s="2"/>
      <c r="G144" s="2" t="s">
        <v>300</v>
      </c>
      <c r="H144" s="3">
        <v>57.7</v>
      </c>
      <c r="I144" s="3">
        <v>150</v>
      </c>
      <c r="J144" s="2" t="s">
        <v>101</v>
      </c>
      <c r="K144" s="2" t="s">
        <v>102</v>
      </c>
      <c r="L144" s="2" t="s">
        <v>103</v>
      </c>
      <c r="M144" s="4" t="s">
        <v>101</v>
      </c>
      <c r="N144" s="2" t="s">
        <v>104</v>
      </c>
      <c r="O144" s="2" t="s">
        <v>101</v>
      </c>
      <c r="P144" s="5">
        <v>45823</v>
      </c>
      <c r="Q144" s="5">
        <v>45930</v>
      </c>
      <c r="R144" s="4" t="s">
        <v>105</v>
      </c>
      <c r="S144" s="2" t="s">
        <v>106</v>
      </c>
      <c r="T144" s="3">
        <f>SUM(IF(Y144="", 0, Y144 * Z144 * 1),IF(AB144="", 0, AB144 * AC144 * 1),IF(AE144="", 0, AE144 * AF144 * 1),IF(AH144="", 0, AH144 * AI144 * 1),IF(AK144="", 0, AK144 * AL144 * 1),IF(AN144="", 0, AN144 * AO144 * 1),IF(AQ144="", 0, AQ144 * AR144 * 1),IF(AT144="", 0, AT144 * AU144 * 1),IF(AW144="", 0, AW144 * AX144 * 1),IF(AZ144="", 0, AZ144 * BA144 * 1),IF(BC144="", 0, BC144 * BD144 * 1),IF(BF144="", 0, BF144 * BG144 * 1),IF(BI144="", 0, BI144 * BJ144 * 1),IF(BL144="", 0, BL144 * BM144 * 1),IF(BO144="", 0, BO144 * BP144 * 1),IF(BR144="", 0, BR144 * BS144 * 1),IF(BU144="", 0, BU144 * BV144 * 1),IF(BX144="", 0, BX144 * BY144 * 1),IF(CA144="", 0, CA144 * CB144 * 1),IF(CD144="", 0, CD144 * CE144 * 1),IF(CG144="", 0, CG144 * CH144 * 1),IF(CJ144="", 0, CJ144 * CK144 * 1),IF(CM144="", 0, CM144 * CN144 * 1),IF(CP144="", 0, CP144 * CQ144 * 1))</f>
        <v>0</v>
      </c>
      <c r="U144" s="2">
        <f>SUM(IF(Y144="",0,Y144*1),IF(AB144="",0,AB144*1),IF(AE144="",0,AE144*1),IF(AH144="",0,AH144*1),IF(AK144="",0,AK144*1),IF(AN144="",0,AN144*1),IF(AQ144="",0,AQ144*1),IF(AT144="",0,AT144*1),IF(AW144="",0,AW144*1),IF(AZ144="",0,AZ144*1),IF(BC144="",0,BC144*1),IF(BF144="",0,BF144*1),IF(BI144="",0,BI144*1),IF(BL144="",0,BL144*1),IF(BO144="",0,BO144*1),IF(BR144="",0,BR144*1),IF(BU144="",0,BU144*1),IF(BX144="",0,BX144*1),IF(CA144="",0,CA144*1),IF(CD144="",0,CD144*1),IF(CG144="",0,CG144*1),IF(CJ144="",0,CJ144*1),IF(CM144="",0,CM144*1),IF(CP144="",0,CP144*1))</f>
        <v>0</v>
      </c>
      <c r="V144" s="2" t="s">
        <v>101</v>
      </c>
      <c r="W144" s="2" t="s">
        <v>101</v>
      </c>
      <c r="X144" s="2" t="s">
        <v>107</v>
      </c>
      <c r="Y144" s="4" t="s">
        <v>101</v>
      </c>
      <c r="Z144" s="2">
        <v>57.7</v>
      </c>
      <c r="AA144" s="2" t="s">
        <v>108</v>
      </c>
      <c r="AB144" s="4" t="s">
        <v>101</v>
      </c>
      <c r="AC144" s="2">
        <v>57.7</v>
      </c>
      <c r="AD144" s="2" t="s">
        <v>109</v>
      </c>
      <c r="AE144" s="4" t="s">
        <v>101</v>
      </c>
      <c r="AF144" s="2">
        <v>57.7</v>
      </c>
      <c r="AG144" s="2" t="s">
        <v>110</v>
      </c>
      <c r="AH144" s="4" t="s">
        <v>101</v>
      </c>
      <c r="AI144" s="2">
        <v>57.7</v>
      </c>
      <c r="AJ144" s="2" t="s">
        <v>111</v>
      </c>
      <c r="AK144" s="4" t="s">
        <v>101</v>
      </c>
      <c r="AL144" s="2">
        <v>57.7</v>
      </c>
      <c r="AM144" s="2" t="s">
        <v>112</v>
      </c>
      <c r="AN144" s="4" t="s">
        <v>101</v>
      </c>
      <c r="AO144" s="2">
        <v>57.7</v>
      </c>
      <c r="AP144" s="2" t="s">
        <v>113</v>
      </c>
      <c r="AQ144" s="4" t="s">
        <v>101</v>
      </c>
      <c r="AR144" s="2">
        <v>57.7</v>
      </c>
      <c r="AS144" s="2" t="s">
        <v>114</v>
      </c>
      <c r="AT144" s="4" t="s">
        <v>101</v>
      </c>
      <c r="AU144" s="2">
        <v>57.7</v>
      </c>
      <c r="AV144" s="2" t="s">
        <v>115</v>
      </c>
      <c r="AW144" s="4" t="s">
        <v>101</v>
      </c>
      <c r="AX144" s="2">
        <v>57.7</v>
      </c>
      <c r="AY144" s="2" t="s">
        <v>116</v>
      </c>
      <c r="AZ144" s="4" t="s">
        <v>101</v>
      </c>
      <c r="BA144" s="2">
        <v>57.7</v>
      </c>
      <c r="BB144" s="2" t="s">
        <v>117</v>
      </c>
      <c r="BC144" s="4" t="s">
        <v>101</v>
      </c>
      <c r="BD144" s="2">
        <v>57.7</v>
      </c>
      <c r="BE144" s="2" t="s">
        <v>118</v>
      </c>
      <c r="BF144" s="4" t="s">
        <v>101</v>
      </c>
      <c r="BG144" s="2">
        <v>57.7</v>
      </c>
      <c r="BH144" s="2" t="s">
        <v>119</v>
      </c>
      <c r="BI144" s="4" t="s">
        <v>101</v>
      </c>
      <c r="BJ144" s="2">
        <v>57.7</v>
      </c>
      <c r="BK144" s="2" t="s">
        <v>120</v>
      </c>
      <c r="BL144" s="4" t="s">
        <v>101</v>
      </c>
      <c r="BM144" s="2">
        <v>57.7</v>
      </c>
      <c r="BN144" s="2" t="s">
        <v>121</v>
      </c>
      <c r="BO144" s="4" t="s">
        <v>101</v>
      </c>
      <c r="BP144" s="2">
        <v>57.7</v>
      </c>
      <c r="BQ144" s="2" t="s">
        <v>122</v>
      </c>
      <c r="BR144" s="4" t="s">
        <v>101</v>
      </c>
      <c r="BS144" s="2">
        <v>57.7</v>
      </c>
      <c r="BT144" s="2" t="s">
        <v>123</v>
      </c>
      <c r="BU144" s="4" t="s">
        <v>101</v>
      </c>
      <c r="BV144" s="2">
        <v>57.7</v>
      </c>
      <c r="BW144" s="2" t="s">
        <v>124</v>
      </c>
      <c r="BX144" s="4" t="s">
        <v>101</v>
      </c>
      <c r="BY144" s="2">
        <v>57.7</v>
      </c>
      <c r="BZ144" s="2" t="s">
        <v>125</v>
      </c>
      <c r="CA144" s="4" t="s">
        <v>101</v>
      </c>
      <c r="CB144" s="2">
        <v>57.7</v>
      </c>
      <c r="CC144" s="2" t="s">
        <v>126</v>
      </c>
      <c r="CD144" s="4" t="s">
        <v>101</v>
      </c>
      <c r="CE144" s="2">
        <v>57.7</v>
      </c>
      <c r="CF144" s="2" t="s">
        <v>127</v>
      </c>
      <c r="CG144" s="4" t="s">
        <v>101</v>
      </c>
      <c r="CH144" s="2">
        <v>57.7</v>
      </c>
      <c r="CI144" s="2" t="s">
        <v>128</v>
      </c>
      <c r="CJ144" s="4" t="s">
        <v>101</v>
      </c>
      <c r="CK144" s="2">
        <v>57.7</v>
      </c>
      <c r="CL144" s="2" t="s">
        <v>129</v>
      </c>
      <c r="CM144" s="4" t="s">
        <v>101</v>
      </c>
      <c r="CN144" s="2">
        <v>57.7</v>
      </c>
      <c r="CO144" s="2" t="s">
        <v>130</v>
      </c>
      <c r="CP144" s="4" t="s">
        <v>101</v>
      </c>
      <c r="CQ144" s="2">
        <v>57.7</v>
      </c>
    </row>
    <row r="145" spans="1:95" ht="15.95" customHeight="1" x14ac:dyDescent="0.25">
      <c r="A145" s="6" t="s">
        <v>101</v>
      </c>
      <c r="B145" s="6" t="s">
        <v>101</v>
      </c>
      <c r="C145" s="6" t="s">
        <v>101</v>
      </c>
      <c r="D145" s="6" t="s">
        <v>101</v>
      </c>
      <c r="E145" s="6" t="s">
        <v>101</v>
      </c>
      <c r="F145" s="6" t="s">
        <v>101</v>
      </c>
      <c r="G145" s="6" t="s">
        <v>101</v>
      </c>
      <c r="H145" s="6" t="s">
        <v>101</v>
      </c>
      <c r="I145" s="6" t="s">
        <v>101</v>
      </c>
      <c r="J145" s="6" t="s">
        <v>101</v>
      </c>
      <c r="K145" s="6" t="s">
        <v>101</v>
      </c>
      <c r="L145" s="6" t="s">
        <v>101</v>
      </c>
      <c r="M145" s="6" t="s">
        <v>101</v>
      </c>
      <c r="N145" s="6" t="s">
        <v>101</v>
      </c>
      <c r="O145" s="6" t="s">
        <v>101</v>
      </c>
      <c r="P145" s="6" t="s">
        <v>101</v>
      </c>
      <c r="Q145" s="6" t="s">
        <v>101</v>
      </c>
      <c r="R145" s="6" t="s">
        <v>101</v>
      </c>
      <c r="S145" s="6" t="s">
        <v>101</v>
      </c>
      <c r="T145" s="6" t="s">
        <v>101</v>
      </c>
      <c r="U145" s="6" t="s">
        <v>101</v>
      </c>
      <c r="V145" s="6" t="s">
        <v>131</v>
      </c>
      <c r="W145" s="6" t="s">
        <v>132</v>
      </c>
      <c r="X145" s="6">
        <v>99993</v>
      </c>
      <c r="Y145" s="6" t="s">
        <v>101</v>
      </c>
      <c r="Z145" s="6" t="s">
        <v>101</v>
      </c>
      <c r="AA145" s="6">
        <v>0</v>
      </c>
      <c r="AB145" s="6" t="s">
        <v>101</v>
      </c>
      <c r="AC145" s="6" t="s">
        <v>101</v>
      </c>
      <c r="AD145" s="6">
        <v>99974</v>
      </c>
      <c r="AE145" s="6" t="s">
        <v>101</v>
      </c>
      <c r="AF145" s="6" t="s">
        <v>101</v>
      </c>
      <c r="AG145" s="6">
        <v>0</v>
      </c>
      <c r="AH145" s="6" t="s">
        <v>101</v>
      </c>
      <c r="AI145" s="6" t="s">
        <v>101</v>
      </c>
      <c r="AJ145" s="6">
        <v>99940</v>
      </c>
      <c r="AK145" s="6" t="s">
        <v>101</v>
      </c>
      <c r="AL145" s="6" t="s">
        <v>101</v>
      </c>
      <c r="AM145" s="6">
        <v>0</v>
      </c>
      <c r="AN145" s="6" t="s">
        <v>101</v>
      </c>
      <c r="AO145" s="6" t="s">
        <v>101</v>
      </c>
      <c r="AP145" s="6">
        <v>99930</v>
      </c>
      <c r="AQ145" s="6" t="s">
        <v>101</v>
      </c>
      <c r="AR145" s="6" t="s">
        <v>101</v>
      </c>
      <c r="AS145" s="6">
        <v>99993</v>
      </c>
      <c r="AT145" s="6" t="s">
        <v>101</v>
      </c>
      <c r="AU145" s="6" t="s">
        <v>101</v>
      </c>
      <c r="AV145" s="6">
        <v>99856</v>
      </c>
      <c r="AW145" s="6" t="s">
        <v>101</v>
      </c>
      <c r="AX145" s="6" t="s">
        <v>101</v>
      </c>
      <c r="AY145" s="6">
        <v>0</v>
      </c>
      <c r="AZ145" s="6" t="s">
        <v>101</v>
      </c>
      <c r="BA145" s="6" t="s">
        <v>101</v>
      </c>
      <c r="BB145" s="6">
        <v>99695</v>
      </c>
      <c r="BC145" s="6" t="s">
        <v>101</v>
      </c>
      <c r="BD145" s="6" t="s">
        <v>101</v>
      </c>
      <c r="BE145" s="6">
        <v>0</v>
      </c>
      <c r="BF145" s="6" t="s">
        <v>101</v>
      </c>
      <c r="BG145" s="6" t="s">
        <v>101</v>
      </c>
      <c r="BH145" s="6">
        <v>99455</v>
      </c>
      <c r="BI145" s="6" t="s">
        <v>101</v>
      </c>
      <c r="BJ145" s="6" t="s">
        <v>101</v>
      </c>
      <c r="BK145" s="6">
        <v>0</v>
      </c>
      <c r="BL145" s="6" t="s">
        <v>101</v>
      </c>
      <c r="BM145" s="6" t="s">
        <v>101</v>
      </c>
      <c r="BN145" s="6">
        <v>99331</v>
      </c>
      <c r="BO145" s="6" t="s">
        <v>101</v>
      </c>
      <c r="BP145" s="6" t="s">
        <v>101</v>
      </c>
      <c r="BQ145" s="6">
        <v>0</v>
      </c>
      <c r="BR145" s="6" t="s">
        <v>101</v>
      </c>
      <c r="BS145" s="6" t="s">
        <v>101</v>
      </c>
      <c r="BT145" s="6">
        <v>99461</v>
      </c>
      <c r="BU145" s="6" t="s">
        <v>101</v>
      </c>
      <c r="BV145" s="6" t="s">
        <v>101</v>
      </c>
      <c r="BW145" s="6">
        <v>0</v>
      </c>
      <c r="BX145" s="6" t="s">
        <v>101</v>
      </c>
      <c r="BY145" s="6" t="s">
        <v>101</v>
      </c>
      <c r="BZ145" s="6">
        <v>99671</v>
      </c>
      <c r="CA145" s="6" t="s">
        <v>101</v>
      </c>
      <c r="CB145" s="6" t="s">
        <v>101</v>
      </c>
      <c r="CC145" s="6">
        <v>99870</v>
      </c>
      <c r="CD145" s="6" t="s">
        <v>101</v>
      </c>
      <c r="CE145" s="6" t="s">
        <v>101</v>
      </c>
      <c r="CF145" s="6">
        <v>99980</v>
      </c>
      <c r="CG145" s="6" t="s">
        <v>101</v>
      </c>
      <c r="CH145" s="6" t="s">
        <v>101</v>
      </c>
      <c r="CI145" s="6">
        <v>99983</v>
      </c>
      <c r="CJ145" s="6" t="s">
        <v>101</v>
      </c>
      <c r="CK145" s="6" t="s">
        <v>101</v>
      </c>
      <c r="CL145" s="6">
        <v>99988</v>
      </c>
      <c r="CM145" s="6" t="s">
        <v>101</v>
      </c>
      <c r="CN145" s="6" t="s">
        <v>101</v>
      </c>
      <c r="CO145" s="6">
        <v>0</v>
      </c>
      <c r="CP145" s="6" t="s">
        <v>101</v>
      </c>
      <c r="CQ145" s="6" t="s">
        <v>101</v>
      </c>
    </row>
    <row r="146" spans="1:95" ht="114.95" customHeight="1" x14ac:dyDescent="0.25">
      <c r="A146" s="2" t="s">
        <v>133</v>
      </c>
      <c r="B146" s="2" t="s">
        <v>302</v>
      </c>
      <c r="C146" s="2" t="s">
        <v>298</v>
      </c>
      <c r="D146" s="2" t="s">
        <v>303</v>
      </c>
      <c r="E146" s="2" t="s">
        <v>155</v>
      </c>
      <c r="F146" s="2"/>
      <c r="G146" s="2" t="s">
        <v>300</v>
      </c>
      <c r="H146" s="3">
        <v>57.7</v>
      </c>
      <c r="I146" s="3">
        <v>150</v>
      </c>
      <c r="J146" s="2" t="s">
        <v>101</v>
      </c>
      <c r="K146" s="2" t="s">
        <v>102</v>
      </c>
      <c r="L146" s="2" t="s">
        <v>103</v>
      </c>
      <c r="M146" s="4" t="s">
        <v>101</v>
      </c>
      <c r="N146" s="2" t="s">
        <v>104</v>
      </c>
      <c r="O146" s="2" t="s">
        <v>101</v>
      </c>
      <c r="P146" s="5">
        <v>45823</v>
      </c>
      <c r="Q146" s="5">
        <v>45930</v>
      </c>
      <c r="R146" s="4" t="s">
        <v>105</v>
      </c>
      <c r="S146" s="2" t="s">
        <v>106</v>
      </c>
      <c r="T146" s="3">
        <f>SUM(IF(Y146="", 0, Y146 * Z146 * 1),IF(AB146="", 0, AB146 * AC146 * 1),IF(AE146="", 0, AE146 * AF146 * 1),IF(AH146="", 0, AH146 * AI146 * 1),IF(AK146="", 0, AK146 * AL146 * 1),IF(AN146="", 0, AN146 * AO146 * 1),IF(AQ146="", 0, AQ146 * AR146 * 1),IF(AT146="", 0, AT146 * AU146 * 1),IF(AW146="", 0, AW146 * AX146 * 1),IF(AZ146="", 0, AZ146 * BA146 * 1),IF(BC146="", 0, BC146 * BD146 * 1),IF(BF146="", 0, BF146 * BG146 * 1),IF(BI146="", 0, BI146 * BJ146 * 1),IF(BL146="", 0, BL146 * BM146 * 1),IF(BO146="", 0, BO146 * BP146 * 1),IF(BR146="", 0, BR146 * BS146 * 1),IF(BU146="", 0, BU146 * BV146 * 1),IF(BX146="", 0, BX146 * BY146 * 1),IF(CA146="", 0, CA146 * CB146 * 1),IF(CD146="", 0, CD146 * CE146 * 1),IF(CG146="", 0, CG146 * CH146 * 1),IF(CJ146="", 0, CJ146 * CK146 * 1),IF(CM146="", 0, CM146 * CN146 * 1),IF(CP146="", 0, CP146 * CQ146 * 1))</f>
        <v>0</v>
      </c>
      <c r="U146" s="2">
        <f>SUM(IF(Y146="",0,Y146*1),IF(AB146="",0,AB146*1),IF(AE146="",0,AE146*1),IF(AH146="",0,AH146*1),IF(AK146="",0,AK146*1),IF(AN146="",0,AN146*1),IF(AQ146="",0,AQ146*1),IF(AT146="",0,AT146*1),IF(AW146="",0,AW146*1),IF(AZ146="",0,AZ146*1),IF(BC146="",0,BC146*1),IF(BF146="",0,BF146*1),IF(BI146="",0,BI146*1),IF(BL146="",0,BL146*1),IF(BO146="",0,BO146*1),IF(BR146="",0,BR146*1),IF(BU146="",0,BU146*1),IF(BX146="",0,BX146*1),IF(CA146="",0,CA146*1),IF(CD146="",0,CD146*1),IF(CG146="",0,CG146*1),IF(CJ146="",0,CJ146*1),IF(CM146="",0,CM146*1),IF(CP146="",0,CP146*1))</f>
        <v>0</v>
      </c>
      <c r="V146" s="2" t="s">
        <v>101</v>
      </c>
      <c r="W146" s="2" t="s">
        <v>101</v>
      </c>
      <c r="X146" s="2" t="s">
        <v>107</v>
      </c>
      <c r="Y146" s="4" t="s">
        <v>101</v>
      </c>
      <c r="Z146" s="2">
        <v>57.7</v>
      </c>
      <c r="AA146" s="2" t="s">
        <v>108</v>
      </c>
      <c r="AB146" s="4" t="s">
        <v>101</v>
      </c>
      <c r="AC146" s="2">
        <v>57.7</v>
      </c>
      <c r="AD146" s="2" t="s">
        <v>109</v>
      </c>
      <c r="AE146" s="4" t="s">
        <v>101</v>
      </c>
      <c r="AF146" s="2">
        <v>57.7</v>
      </c>
      <c r="AG146" s="2" t="s">
        <v>110</v>
      </c>
      <c r="AH146" s="4" t="s">
        <v>101</v>
      </c>
      <c r="AI146" s="2">
        <v>57.7</v>
      </c>
      <c r="AJ146" s="2" t="s">
        <v>111</v>
      </c>
      <c r="AK146" s="4" t="s">
        <v>101</v>
      </c>
      <c r="AL146" s="2">
        <v>57.7</v>
      </c>
      <c r="AM146" s="2" t="s">
        <v>112</v>
      </c>
      <c r="AN146" s="4" t="s">
        <v>101</v>
      </c>
      <c r="AO146" s="2">
        <v>57.7</v>
      </c>
      <c r="AP146" s="2" t="s">
        <v>113</v>
      </c>
      <c r="AQ146" s="4" t="s">
        <v>101</v>
      </c>
      <c r="AR146" s="2">
        <v>57.7</v>
      </c>
      <c r="AS146" s="2" t="s">
        <v>114</v>
      </c>
      <c r="AT146" s="4" t="s">
        <v>101</v>
      </c>
      <c r="AU146" s="2">
        <v>57.7</v>
      </c>
      <c r="AV146" s="2" t="s">
        <v>115</v>
      </c>
      <c r="AW146" s="4" t="s">
        <v>101</v>
      </c>
      <c r="AX146" s="2">
        <v>57.7</v>
      </c>
      <c r="AY146" s="2" t="s">
        <v>116</v>
      </c>
      <c r="AZ146" s="4" t="s">
        <v>101</v>
      </c>
      <c r="BA146" s="2">
        <v>57.7</v>
      </c>
      <c r="BB146" s="2" t="s">
        <v>117</v>
      </c>
      <c r="BC146" s="4" t="s">
        <v>101</v>
      </c>
      <c r="BD146" s="2">
        <v>57.7</v>
      </c>
      <c r="BE146" s="2" t="s">
        <v>118</v>
      </c>
      <c r="BF146" s="4" t="s">
        <v>101</v>
      </c>
      <c r="BG146" s="2">
        <v>57.7</v>
      </c>
      <c r="BH146" s="2" t="s">
        <v>119</v>
      </c>
      <c r="BI146" s="4" t="s">
        <v>101</v>
      </c>
      <c r="BJ146" s="2">
        <v>57.7</v>
      </c>
      <c r="BK146" s="2" t="s">
        <v>120</v>
      </c>
      <c r="BL146" s="4" t="s">
        <v>101</v>
      </c>
      <c r="BM146" s="2">
        <v>57.7</v>
      </c>
      <c r="BN146" s="2" t="s">
        <v>121</v>
      </c>
      <c r="BO146" s="4" t="s">
        <v>101</v>
      </c>
      <c r="BP146" s="2">
        <v>57.7</v>
      </c>
      <c r="BQ146" s="2" t="s">
        <v>122</v>
      </c>
      <c r="BR146" s="4" t="s">
        <v>101</v>
      </c>
      <c r="BS146" s="2">
        <v>57.7</v>
      </c>
      <c r="BT146" s="2" t="s">
        <v>123</v>
      </c>
      <c r="BU146" s="4" t="s">
        <v>101</v>
      </c>
      <c r="BV146" s="2">
        <v>57.7</v>
      </c>
      <c r="BW146" s="2" t="s">
        <v>124</v>
      </c>
      <c r="BX146" s="4" t="s">
        <v>101</v>
      </c>
      <c r="BY146" s="2">
        <v>57.7</v>
      </c>
      <c r="BZ146" s="2" t="s">
        <v>125</v>
      </c>
      <c r="CA146" s="4" t="s">
        <v>101</v>
      </c>
      <c r="CB146" s="2">
        <v>57.7</v>
      </c>
      <c r="CC146" s="2" t="s">
        <v>126</v>
      </c>
      <c r="CD146" s="4" t="s">
        <v>101</v>
      </c>
      <c r="CE146" s="2">
        <v>57.7</v>
      </c>
      <c r="CF146" s="2" t="s">
        <v>127</v>
      </c>
      <c r="CG146" s="4" t="s">
        <v>101</v>
      </c>
      <c r="CH146" s="2">
        <v>57.7</v>
      </c>
      <c r="CI146" s="2" t="s">
        <v>128</v>
      </c>
      <c r="CJ146" s="4" t="s">
        <v>101</v>
      </c>
      <c r="CK146" s="2">
        <v>57.7</v>
      </c>
      <c r="CL146" s="2" t="s">
        <v>129</v>
      </c>
      <c r="CM146" s="4" t="s">
        <v>101</v>
      </c>
      <c r="CN146" s="2">
        <v>57.7</v>
      </c>
      <c r="CO146" s="2" t="s">
        <v>130</v>
      </c>
      <c r="CP146" s="4" t="s">
        <v>101</v>
      </c>
      <c r="CQ146" s="2">
        <v>57.7</v>
      </c>
    </row>
    <row r="147" spans="1:95" ht="15.95" customHeight="1" x14ac:dyDescent="0.25">
      <c r="A147" s="6" t="s">
        <v>101</v>
      </c>
      <c r="B147" s="6" t="s">
        <v>101</v>
      </c>
      <c r="C147" s="6" t="s">
        <v>101</v>
      </c>
      <c r="D147" s="6" t="s">
        <v>101</v>
      </c>
      <c r="E147" s="6" t="s">
        <v>101</v>
      </c>
      <c r="F147" s="6" t="s">
        <v>101</v>
      </c>
      <c r="G147" s="6" t="s">
        <v>101</v>
      </c>
      <c r="H147" s="6" t="s">
        <v>101</v>
      </c>
      <c r="I147" s="6" t="s">
        <v>101</v>
      </c>
      <c r="J147" s="6" t="s">
        <v>101</v>
      </c>
      <c r="K147" s="6" t="s">
        <v>101</v>
      </c>
      <c r="L147" s="6" t="s">
        <v>101</v>
      </c>
      <c r="M147" s="6" t="s">
        <v>101</v>
      </c>
      <c r="N147" s="6" t="s">
        <v>101</v>
      </c>
      <c r="O147" s="6" t="s">
        <v>101</v>
      </c>
      <c r="P147" s="6" t="s">
        <v>101</v>
      </c>
      <c r="Q147" s="6" t="s">
        <v>101</v>
      </c>
      <c r="R147" s="6" t="s">
        <v>101</v>
      </c>
      <c r="S147" s="6" t="s">
        <v>101</v>
      </c>
      <c r="T147" s="6" t="s">
        <v>101</v>
      </c>
      <c r="U147" s="6" t="s">
        <v>101</v>
      </c>
      <c r="V147" s="6" t="s">
        <v>131</v>
      </c>
      <c r="W147" s="6" t="s">
        <v>132</v>
      </c>
      <c r="X147" s="6">
        <v>99994</v>
      </c>
      <c r="Y147" s="6" t="s">
        <v>101</v>
      </c>
      <c r="Z147" s="6" t="s">
        <v>101</v>
      </c>
      <c r="AA147" s="6">
        <v>0</v>
      </c>
      <c r="AB147" s="6" t="s">
        <v>101</v>
      </c>
      <c r="AC147" s="6" t="s">
        <v>101</v>
      </c>
      <c r="AD147" s="6">
        <v>99982</v>
      </c>
      <c r="AE147" s="6" t="s">
        <v>101</v>
      </c>
      <c r="AF147" s="6" t="s">
        <v>101</v>
      </c>
      <c r="AG147" s="6">
        <v>0</v>
      </c>
      <c r="AH147" s="6" t="s">
        <v>101</v>
      </c>
      <c r="AI147" s="6" t="s">
        <v>101</v>
      </c>
      <c r="AJ147" s="6">
        <v>99964</v>
      </c>
      <c r="AK147" s="6" t="s">
        <v>101</v>
      </c>
      <c r="AL147" s="6" t="s">
        <v>101</v>
      </c>
      <c r="AM147" s="6">
        <v>0</v>
      </c>
      <c r="AN147" s="6" t="s">
        <v>101</v>
      </c>
      <c r="AO147" s="6" t="s">
        <v>101</v>
      </c>
      <c r="AP147" s="6">
        <v>99959</v>
      </c>
      <c r="AQ147" s="6" t="s">
        <v>101</v>
      </c>
      <c r="AR147" s="6" t="s">
        <v>101</v>
      </c>
      <c r="AS147" s="6">
        <v>99998</v>
      </c>
      <c r="AT147" s="6" t="s">
        <v>101</v>
      </c>
      <c r="AU147" s="6" t="s">
        <v>101</v>
      </c>
      <c r="AV147" s="6">
        <v>99950</v>
      </c>
      <c r="AW147" s="6" t="s">
        <v>101</v>
      </c>
      <c r="AX147" s="6" t="s">
        <v>101</v>
      </c>
      <c r="AY147" s="6">
        <v>0</v>
      </c>
      <c r="AZ147" s="6" t="s">
        <v>101</v>
      </c>
      <c r="BA147" s="6" t="s">
        <v>101</v>
      </c>
      <c r="BB147" s="6">
        <v>99923</v>
      </c>
      <c r="BC147" s="6" t="s">
        <v>101</v>
      </c>
      <c r="BD147" s="6" t="s">
        <v>101</v>
      </c>
      <c r="BE147" s="6">
        <v>0</v>
      </c>
      <c r="BF147" s="6" t="s">
        <v>101</v>
      </c>
      <c r="BG147" s="6" t="s">
        <v>101</v>
      </c>
      <c r="BH147" s="6">
        <v>99899</v>
      </c>
      <c r="BI147" s="6" t="s">
        <v>101</v>
      </c>
      <c r="BJ147" s="6" t="s">
        <v>101</v>
      </c>
      <c r="BK147" s="6">
        <v>0</v>
      </c>
      <c r="BL147" s="6" t="s">
        <v>101</v>
      </c>
      <c r="BM147" s="6" t="s">
        <v>101</v>
      </c>
      <c r="BN147" s="6">
        <v>99878</v>
      </c>
      <c r="BO147" s="6" t="s">
        <v>101</v>
      </c>
      <c r="BP147" s="6" t="s">
        <v>101</v>
      </c>
      <c r="BQ147" s="6">
        <v>0</v>
      </c>
      <c r="BR147" s="6" t="s">
        <v>101</v>
      </c>
      <c r="BS147" s="6" t="s">
        <v>101</v>
      </c>
      <c r="BT147" s="6">
        <v>99900</v>
      </c>
      <c r="BU147" s="6" t="s">
        <v>101</v>
      </c>
      <c r="BV147" s="6" t="s">
        <v>101</v>
      </c>
      <c r="BW147" s="6">
        <v>0</v>
      </c>
      <c r="BX147" s="6" t="s">
        <v>101</v>
      </c>
      <c r="BY147" s="6" t="s">
        <v>101</v>
      </c>
      <c r="BZ147" s="6">
        <v>99940</v>
      </c>
      <c r="CA147" s="6" t="s">
        <v>101</v>
      </c>
      <c r="CB147" s="6" t="s">
        <v>101</v>
      </c>
      <c r="CC147" s="6">
        <v>99966</v>
      </c>
      <c r="CD147" s="6" t="s">
        <v>101</v>
      </c>
      <c r="CE147" s="6" t="s">
        <v>101</v>
      </c>
      <c r="CF147" s="6">
        <v>99985</v>
      </c>
      <c r="CG147" s="6" t="s">
        <v>101</v>
      </c>
      <c r="CH147" s="6" t="s">
        <v>101</v>
      </c>
      <c r="CI147" s="6">
        <v>99986</v>
      </c>
      <c r="CJ147" s="6" t="s">
        <v>101</v>
      </c>
      <c r="CK147" s="6" t="s">
        <v>101</v>
      </c>
      <c r="CL147" s="6">
        <v>99990</v>
      </c>
      <c r="CM147" s="6" t="s">
        <v>101</v>
      </c>
      <c r="CN147" s="6" t="s">
        <v>101</v>
      </c>
      <c r="CO147" s="6">
        <v>0</v>
      </c>
      <c r="CP147" s="6" t="s">
        <v>101</v>
      </c>
      <c r="CQ147" s="6" t="s">
        <v>101</v>
      </c>
    </row>
    <row r="148" spans="1:95" ht="114.95" customHeight="1" x14ac:dyDescent="0.25">
      <c r="A148" s="2" t="s">
        <v>133</v>
      </c>
      <c r="B148" s="2" t="s">
        <v>304</v>
      </c>
      <c r="C148" s="2" t="s">
        <v>298</v>
      </c>
      <c r="D148" s="2" t="s">
        <v>305</v>
      </c>
      <c r="E148" s="2" t="s">
        <v>155</v>
      </c>
      <c r="F148" s="2"/>
      <c r="G148" s="2" t="s">
        <v>300</v>
      </c>
      <c r="H148" s="3">
        <v>57.7</v>
      </c>
      <c r="I148" s="3">
        <v>150</v>
      </c>
      <c r="J148" s="2" t="s">
        <v>101</v>
      </c>
      <c r="K148" s="2" t="s">
        <v>102</v>
      </c>
      <c r="L148" s="2" t="s">
        <v>103</v>
      </c>
      <c r="M148" s="4" t="s">
        <v>101</v>
      </c>
      <c r="N148" s="2" t="s">
        <v>104</v>
      </c>
      <c r="O148" s="2" t="s">
        <v>101</v>
      </c>
      <c r="P148" s="5">
        <v>45823</v>
      </c>
      <c r="Q148" s="5">
        <v>45930</v>
      </c>
      <c r="R148" s="4" t="s">
        <v>105</v>
      </c>
      <c r="S148" s="2" t="s">
        <v>106</v>
      </c>
      <c r="T148" s="3">
        <f>SUM(IF(Y148="", 0, Y148 * Z148 * 1),IF(AB148="", 0, AB148 * AC148 * 1),IF(AE148="", 0, AE148 * AF148 * 1),IF(AH148="", 0, AH148 * AI148 * 1),IF(AK148="", 0, AK148 * AL148 * 1),IF(AN148="", 0, AN148 * AO148 * 1),IF(AQ148="", 0, AQ148 * AR148 * 1),IF(AT148="", 0, AT148 * AU148 * 1),IF(AW148="", 0, AW148 * AX148 * 1),IF(AZ148="", 0, AZ148 * BA148 * 1),IF(BC148="", 0, BC148 * BD148 * 1),IF(BF148="", 0, BF148 * BG148 * 1),IF(BI148="", 0, BI148 * BJ148 * 1),IF(BL148="", 0, BL148 * BM148 * 1),IF(BO148="", 0, BO148 * BP148 * 1),IF(BR148="", 0, BR148 * BS148 * 1),IF(BU148="", 0, BU148 * BV148 * 1),IF(BX148="", 0, BX148 * BY148 * 1),IF(CA148="", 0, CA148 * CB148 * 1),IF(CD148="", 0, CD148 * CE148 * 1),IF(CG148="", 0, CG148 * CH148 * 1),IF(CJ148="", 0, CJ148 * CK148 * 1),IF(CM148="", 0, CM148 * CN148 * 1),IF(CP148="", 0, CP148 * CQ148 * 1))</f>
        <v>0</v>
      </c>
      <c r="U148" s="2">
        <f>SUM(IF(Y148="",0,Y148*1),IF(AB148="",0,AB148*1),IF(AE148="",0,AE148*1),IF(AH148="",0,AH148*1),IF(AK148="",0,AK148*1),IF(AN148="",0,AN148*1),IF(AQ148="",0,AQ148*1),IF(AT148="",0,AT148*1),IF(AW148="",0,AW148*1),IF(AZ148="",0,AZ148*1),IF(BC148="",0,BC148*1),IF(BF148="",0,BF148*1),IF(BI148="",0,BI148*1),IF(BL148="",0,BL148*1),IF(BO148="",0,BO148*1),IF(BR148="",0,BR148*1),IF(BU148="",0,BU148*1),IF(BX148="",0,BX148*1),IF(CA148="",0,CA148*1),IF(CD148="",0,CD148*1),IF(CG148="",0,CG148*1),IF(CJ148="",0,CJ148*1),IF(CM148="",0,CM148*1),IF(CP148="",0,CP148*1))</f>
        <v>0</v>
      </c>
      <c r="V148" s="2" t="s">
        <v>101</v>
      </c>
      <c r="W148" s="2" t="s">
        <v>101</v>
      </c>
      <c r="X148" s="2" t="s">
        <v>107</v>
      </c>
      <c r="Y148" s="4" t="s">
        <v>101</v>
      </c>
      <c r="Z148" s="2">
        <v>57.7</v>
      </c>
      <c r="AA148" s="2" t="s">
        <v>108</v>
      </c>
      <c r="AB148" s="4" t="s">
        <v>101</v>
      </c>
      <c r="AC148" s="2">
        <v>57.7</v>
      </c>
      <c r="AD148" s="2" t="s">
        <v>109</v>
      </c>
      <c r="AE148" s="4" t="s">
        <v>101</v>
      </c>
      <c r="AF148" s="2">
        <v>57.7</v>
      </c>
      <c r="AG148" s="2" t="s">
        <v>110</v>
      </c>
      <c r="AH148" s="4" t="s">
        <v>101</v>
      </c>
      <c r="AI148" s="2">
        <v>57.7</v>
      </c>
      <c r="AJ148" s="2" t="s">
        <v>111</v>
      </c>
      <c r="AK148" s="4" t="s">
        <v>101</v>
      </c>
      <c r="AL148" s="2">
        <v>57.7</v>
      </c>
      <c r="AM148" s="2" t="s">
        <v>112</v>
      </c>
      <c r="AN148" s="4" t="s">
        <v>101</v>
      </c>
      <c r="AO148" s="2">
        <v>57.7</v>
      </c>
      <c r="AP148" s="2" t="s">
        <v>113</v>
      </c>
      <c r="AQ148" s="4" t="s">
        <v>101</v>
      </c>
      <c r="AR148" s="2">
        <v>57.7</v>
      </c>
      <c r="AS148" s="2" t="s">
        <v>114</v>
      </c>
      <c r="AT148" s="4" t="s">
        <v>101</v>
      </c>
      <c r="AU148" s="2">
        <v>57.7</v>
      </c>
      <c r="AV148" s="2" t="s">
        <v>115</v>
      </c>
      <c r="AW148" s="4" t="s">
        <v>101</v>
      </c>
      <c r="AX148" s="2">
        <v>57.7</v>
      </c>
      <c r="AY148" s="2" t="s">
        <v>116</v>
      </c>
      <c r="AZ148" s="4" t="s">
        <v>101</v>
      </c>
      <c r="BA148" s="2">
        <v>57.7</v>
      </c>
      <c r="BB148" s="2" t="s">
        <v>117</v>
      </c>
      <c r="BC148" s="4" t="s">
        <v>101</v>
      </c>
      <c r="BD148" s="2">
        <v>57.7</v>
      </c>
      <c r="BE148" s="2" t="s">
        <v>118</v>
      </c>
      <c r="BF148" s="4" t="s">
        <v>101</v>
      </c>
      <c r="BG148" s="2">
        <v>57.7</v>
      </c>
      <c r="BH148" s="2" t="s">
        <v>119</v>
      </c>
      <c r="BI148" s="4" t="s">
        <v>101</v>
      </c>
      <c r="BJ148" s="2">
        <v>57.7</v>
      </c>
      <c r="BK148" s="2" t="s">
        <v>120</v>
      </c>
      <c r="BL148" s="4" t="s">
        <v>101</v>
      </c>
      <c r="BM148" s="2">
        <v>57.7</v>
      </c>
      <c r="BN148" s="2" t="s">
        <v>121</v>
      </c>
      <c r="BO148" s="4" t="s">
        <v>101</v>
      </c>
      <c r="BP148" s="2">
        <v>57.7</v>
      </c>
      <c r="BQ148" s="2" t="s">
        <v>122</v>
      </c>
      <c r="BR148" s="4" t="s">
        <v>101</v>
      </c>
      <c r="BS148" s="2">
        <v>57.7</v>
      </c>
      <c r="BT148" s="2" t="s">
        <v>123</v>
      </c>
      <c r="BU148" s="4" t="s">
        <v>101</v>
      </c>
      <c r="BV148" s="2">
        <v>57.7</v>
      </c>
      <c r="BW148" s="2" t="s">
        <v>124</v>
      </c>
      <c r="BX148" s="4" t="s">
        <v>101</v>
      </c>
      <c r="BY148" s="2">
        <v>57.7</v>
      </c>
      <c r="BZ148" s="2" t="s">
        <v>125</v>
      </c>
      <c r="CA148" s="4" t="s">
        <v>101</v>
      </c>
      <c r="CB148" s="2">
        <v>57.7</v>
      </c>
      <c r="CC148" s="2" t="s">
        <v>126</v>
      </c>
      <c r="CD148" s="4" t="s">
        <v>101</v>
      </c>
      <c r="CE148" s="2">
        <v>57.7</v>
      </c>
      <c r="CF148" s="2" t="s">
        <v>127</v>
      </c>
      <c r="CG148" s="4" t="s">
        <v>101</v>
      </c>
      <c r="CH148" s="2">
        <v>57.7</v>
      </c>
      <c r="CI148" s="2" t="s">
        <v>128</v>
      </c>
      <c r="CJ148" s="4" t="s">
        <v>101</v>
      </c>
      <c r="CK148" s="2">
        <v>57.7</v>
      </c>
      <c r="CL148" s="2" t="s">
        <v>129</v>
      </c>
      <c r="CM148" s="4" t="s">
        <v>101</v>
      </c>
      <c r="CN148" s="2">
        <v>57.7</v>
      </c>
      <c r="CO148" s="2" t="s">
        <v>130</v>
      </c>
      <c r="CP148" s="4" t="s">
        <v>101</v>
      </c>
      <c r="CQ148" s="2">
        <v>57.7</v>
      </c>
    </row>
    <row r="149" spans="1:95" ht="15.95" customHeight="1" x14ac:dyDescent="0.25">
      <c r="A149" s="6" t="s">
        <v>101</v>
      </c>
      <c r="B149" s="6" t="s">
        <v>101</v>
      </c>
      <c r="C149" s="6" t="s">
        <v>101</v>
      </c>
      <c r="D149" s="6" t="s">
        <v>101</v>
      </c>
      <c r="E149" s="6" t="s">
        <v>101</v>
      </c>
      <c r="F149" s="6" t="s">
        <v>101</v>
      </c>
      <c r="G149" s="6" t="s">
        <v>101</v>
      </c>
      <c r="H149" s="6" t="s">
        <v>101</v>
      </c>
      <c r="I149" s="6" t="s">
        <v>101</v>
      </c>
      <c r="J149" s="6" t="s">
        <v>101</v>
      </c>
      <c r="K149" s="6" t="s">
        <v>101</v>
      </c>
      <c r="L149" s="6" t="s">
        <v>101</v>
      </c>
      <c r="M149" s="6" t="s">
        <v>101</v>
      </c>
      <c r="N149" s="6" t="s">
        <v>101</v>
      </c>
      <c r="O149" s="6" t="s">
        <v>101</v>
      </c>
      <c r="P149" s="6" t="s">
        <v>101</v>
      </c>
      <c r="Q149" s="6" t="s">
        <v>101</v>
      </c>
      <c r="R149" s="6" t="s">
        <v>101</v>
      </c>
      <c r="S149" s="6" t="s">
        <v>101</v>
      </c>
      <c r="T149" s="6" t="s">
        <v>101</v>
      </c>
      <c r="U149" s="6" t="s">
        <v>101</v>
      </c>
      <c r="V149" s="6" t="s">
        <v>131</v>
      </c>
      <c r="W149" s="6" t="s">
        <v>132</v>
      </c>
      <c r="X149" s="6">
        <v>99994</v>
      </c>
      <c r="Y149" s="6" t="s">
        <v>101</v>
      </c>
      <c r="Z149" s="6" t="s">
        <v>101</v>
      </c>
      <c r="AA149" s="6">
        <v>0</v>
      </c>
      <c r="AB149" s="6" t="s">
        <v>101</v>
      </c>
      <c r="AC149" s="6" t="s">
        <v>101</v>
      </c>
      <c r="AD149" s="6">
        <v>99986</v>
      </c>
      <c r="AE149" s="6" t="s">
        <v>101</v>
      </c>
      <c r="AF149" s="6" t="s">
        <v>101</v>
      </c>
      <c r="AG149" s="6">
        <v>0</v>
      </c>
      <c r="AH149" s="6" t="s">
        <v>101</v>
      </c>
      <c r="AI149" s="6" t="s">
        <v>101</v>
      </c>
      <c r="AJ149" s="6">
        <v>99968</v>
      </c>
      <c r="AK149" s="6" t="s">
        <v>101</v>
      </c>
      <c r="AL149" s="6" t="s">
        <v>101</v>
      </c>
      <c r="AM149" s="6">
        <v>0</v>
      </c>
      <c r="AN149" s="6" t="s">
        <v>101</v>
      </c>
      <c r="AO149" s="6" t="s">
        <v>101</v>
      </c>
      <c r="AP149" s="6">
        <v>99960</v>
      </c>
      <c r="AQ149" s="6" t="s">
        <v>101</v>
      </c>
      <c r="AR149" s="6" t="s">
        <v>101</v>
      </c>
      <c r="AS149" s="6">
        <v>99994</v>
      </c>
      <c r="AT149" s="6" t="s">
        <v>101</v>
      </c>
      <c r="AU149" s="6" t="s">
        <v>101</v>
      </c>
      <c r="AV149" s="6">
        <v>99919</v>
      </c>
      <c r="AW149" s="6" t="s">
        <v>101</v>
      </c>
      <c r="AX149" s="6" t="s">
        <v>101</v>
      </c>
      <c r="AY149" s="6">
        <v>0</v>
      </c>
      <c r="AZ149" s="6" t="s">
        <v>101</v>
      </c>
      <c r="BA149" s="6" t="s">
        <v>101</v>
      </c>
      <c r="BB149" s="6">
        <v>99861</v>
      </c>
      <c r="BC149" s="6" t="s">
        <v>101</v>
      </c>
      <c r="BD149" s="6" t="s">
        <v>101</v>
      </c>
      <c r="BE149" s="6">
        <v>0</v>
      </c>
      <c r="BF149" s="6" t="s">
        <v>101</v>
      </c>
      <c r="BG149" s="6" t="s">
        <v>101</v>
      </c>
      <c r="BH149" s="6">
        <v>99733</v>
      </c>
      <c r="BI149" s="6" t="s">
        <v>101</v>
      </c>
      <c r="BJ149" s="6" t="s">
        <v>101</v>
      </c>
      <c r="BK149" s="6">
        <v>0</v>
      </c>
      <c r="BL149" s="6" t="s">
        <v>101</v>
      </c>
      <c r="BM149" s="6" t="s">
        <v>101</v>
      </c>
      <c r="BN149" s="6">
        <v>99660</v>
      </c>
      <c r="BO149" s="6" t="s">
        <v>101</v>
      </c>
      <c r="BP149" s="6" t="s">
        <v>101</v>
      </c>
      <c r="BQ149" s="6">
        <v>0</v>
      </c>
      <c r="BR149" s="6" t="s">
        <v>101</v>
      </c>
      <c r="BS149" s="6" t="s">
        <v>101</v>
      </c>
      <c r="BT149" s="6">
        <v>99719</v>
      </c>
      <c r="BU149" s="6" t="s">
        <v>101</v>
      </c>
      <c r="BV149" s="6" t="s">
        <v>101</v>
      </c>
      <c r="BW149" s="6">
        <v>0</v>
      </c>
      <c r="BX149" s="6" t="s">
        <v>101</v>
      </c>
      <c r="BY149" s="6" t="s">
        <v>101</v>
      </c>
      <c r="BZ149" s="6">
        <v>99808</v>
      </c>
      <c r="CA149" s="6" t="s">
        <v>101</v>
      </c>
      <c r="CB149" s="6" t="s">
        <v>101</v>
      </c>
      <c r="CC149" s="6">
        <v>99929</v>
      </c>
      <c r="CD149" s="6" t="s">
        <v>101</v>
      </c>
      <c r="CE149" s="6" t="s">
        <v>101</v>
      </c>
      <c r="CF149" s="6">
        <v>99989</v>
      </c>
      <c r="CG149" s="6" t="s">
        <v>101</v>
      </c>
      <c r="CH149" s="6" t="s">
        <v>101</v>
      </c>
      <c r="CI149" s="6">
        <v>99990</v>
      </c>
      <c r="CJ149" s="6" t="s">
        <v>101</v>
      </c>
      <c r="CK149" s="6" t="s">
        <v>101</v>
      </c>
      <c r="CL149" s="6">
        <v>99993</v>
      </c>
      <c r="CM149" s="6" t="s">
        <v>101</v>
      </c>
      <c r="CN149" s="6" t="s">
        <v>101</v>
      </c>
      <c r="CO149" s="6">
        <v>0</v>
      </c>
      <c r="CP149" s="6" t="s">
        <v>101</v>
      </c>
      <c r="CQ149" s="6" t="s">
        <v>101</v>
      </c>
    </row>
    <row r="150" spans="1:95" ht="114.95" customHeight="1" x14ac:dyDescent="0.25">
      <c r="A150" s="2" t="s">
        <v>133</v>
      </c>
      <c r="B150" s="2" t="s">
        <v>306</v>
      </c>
      <c r="C150" s="2" t="s">
        <v>307</v>
      </c>
      <c r="D150" s="2" t="s">
        <v>308</v>
      </c>
      <c r="E150" s="2" t="s">
        <v>155</v>
      </c>
      <c r="F150" s="2"/>
      <c r="G150" s="2" t="s">
        <v>300</v>
      </c>
      <c r="H150" s="3">
        <v>57.7</v>
      </c>
      <c r="I150" s="3">
        <v>150</v>
      </c>
      <c r="J150" s="2" t="s">
        <v>101</v>
      </c>
      <c r="K150" s="2" t="s">
        <v>102</v>
      </c>
      <c r="L150" s="2" t="s">
        <v>103</v>
      </c>
      <c r="M150" s="4" t="s">
        <v>101</v>
      </c>
      <c r="N150" s="2" t="s">
        <v>104</v>
      </c>
      <c r="O150" s="2" t="s">
        <v>101</v>
      </c>
      <c r="P150" s="5">
        <v>45823</v>
      </c>
      <c r="Q150" s="5">
        <v>45930</v>
      </c>
      <c r="R150" s="4" t="s">
        <v>105</v>
      </c>
      <c r="S150" s="2" t="s">
        <v>106</v>
      </c>
      <c r="T150" s="3">
        <f>SUM(IF(Y150="", 0, Y150 * Z150 * 1),IF(AB150="", 0, AB150 * AC150 * 1),IF(AE150="", 0, AE150 * AF150 * 1),IF(AH150="", 0, AH150 * AI150 * 1),IF(AK150="", 0, AK150 * AL150 * 1),IF(AN150="", 0, AN150 * AO150 * 1),IF(AQ150="", 0, AQ150 * AR150 * 1),IF(AT150="", 0, AT150 * AU150 * 1),IF(AW150="", 0, AW150 * AX150 * 1),IF(AZ150="", 0, AZ150 * BA150 * 1),IF(BC150="", 0, BC150 * BD150 * 1),IF(BF150="", 0, BF150 * BG150 * 1),IF(BI150="", 0, BI150 * BJ150 * 1),IF(BL150="", 0, BL150 * BM150 * 1),IF(BO150="", 0, BO150 * BP150 * 1),IF(BR150="", 0, BR150 * BS150 * 1),IF(BU150="", 0, BU150 * BV150 * 1),IF(BX150="", 0, BX150 * BY150 * 1),IF(CA150="", 0, CA150 * CB150 * 1),IF(CD150="", 0, CD150 * CE150 * 1),IF(CG150="", 0, CG150 * CH150 * 1),IF(CJ150="", 0, CJ150 * CK150 * 1),IF(CM150="", 0, CM150 * CN150 * 1),IF(CP150="", 0, CP150 * CQ150 * 1))</f>
        <v>0</v>
      </c>
      <c r="U150" s="2">
        <f>SUM(IF(Y150="",0,Y150*1),IF(AB150="",0,AB150*1),IF(AE150="",0,AE150*1),IF(AH150="",0,AH150*1),IF(AK150="",0,AK150*1),IF(AN150="",0,AN150*1),IF(AQ150="",0,AQ150*1),IF(AT150="",0,AT150*1),IF(AW150="",0,AW150*1),IF(AZ150="",0,AZ150*1),IF(BC150="",0,BC150*1),IF(BF150="",0,BF150*1),IF(BI150="",0,BI150*1),IF(BL150="",0,BL150*1),IF(BO150="",0,BO150*1),IF(BR150="",0,BR150*1),IF(BU150="",0,BU150*1),IF(BX150="",0,BX150*1),IF(CA150="",0,CA150*1),IF(CD150="",0,CD150*1),IF(CG150="",0,CG150*1),IF(CJ150="",0,CJ150*1),IF(CM150="",0,CM150*1),IF(CP150="",0,CP150*1))</f>
        <v>0</v>
      </c>
      <c r="V150" s="2" t="s">
        <v>101</v>
      </c>
      <c r="W150" s="2" t="s">
        <v>101</v>
      </c>
      <c r="X150" s="2" t="s">
        <v>107</v>
      </c>
      <c r="Y150" s="4" t="s">
        <v>101</v>
      </c>
      <c r="Z150" s="2">
        <v>57.7</v>
      </c>
      <c r="AA150" s="2" t="s">
        <v>108</v>
      </c>
      <c r="AB150" s="4" t="s">
        <v>101</v>
      </c>
      <c r="AC150" s="2">
        <v>57.7</v>
      </c>
      <c r="AD150" s="2" t="s">
        <v>109</v>
      </c>
      <c r="AE150" s="4" t="s">
        <v>101</v>
      </c>
      <c r="AF150" s="2">
        <v>57.7</v>
      </c>
      <c r="AG150" s="2" t="s">
        <v>110</v>
      </c>
      <c r="AH150" s="4" t="s">
        <v>101</v>
      </c>
      <c r="AI150" s="2">
        <v>57.7</v>
      </c>
      <c r="AJ150" s="2" t="s">
        <v>111</v>
      </c>
      <c r="AK150" s="4" t="s">
        <v>101</v>
      </c>
      <c r="AL150" s="2">
        <v>57.7</v>
      </c>
      <c r="AM150" s="2" t="s">
        <v>112</v>
      </c>
      <c r="AN150" s="4" t="s">
        <v>101</v>
      </c>
      <c r="AO150" s="2">
        <v>57.7</v>
      </c>
      <c r="AP150" s="2" t="s">
        <v>113</v>
      </c>
      <c r="AQ150" s="4" t="s">
        <v>101</v>
      </c>
      <c r="AR150" s="2">
        <v>57.7</v>
      </c>
      <c r="AS150" s="2" t="s">
        <v>114</v>
      </c>
      <c r="AT150" s="4" t="s">
        <v>101</v>
      </c>
      <c r="AU150" s="2">
        <v>57.7</v>
      </c>
      <c r="AV150" s="2" t="s">
        <v>115</v>
      </c>
      <c r="AW150" s="4" t="s">
        <v>101</v>
      </c>
      <c r="AX150" s="2">
        <v>57.7</v>
      </c>
      <c r="AY150" s="2" t="s">
        <v>116</v>
      </c>
      <c r="AZ150" s="4" t="s">
        <v>101</v>
      </c>
      <c r="BA150" s="2">
        <v>57.7</v>
      </c>
      <c r="BB150" s="2" t="s">
        <v>117</v>
      </c>
      <c r="BC150" s="4" t="s">
        <v>101</v>
      </c>
      <c r="BD150" s="2">
        <v>57.7</v>
      </c>
      <c r="BE150" s="2" t="s">
        <v>118</v>
      </c>
      <c r="BF150" s="4" t="s">
        <v>101</v>
      </c>
      <c r="BG150" s="2">
        <v>57.7</v>
      </c>
      <c r="BH150" s="2" t="s">
        <v>119</v>
      </c>
      <c r="BI150" s="4" t="s">
        <v>101</v>
      </c>
      <c r="BJ150" s="2">
        <v>57.7</v>
      </c>
      <c r="BK150" s="2" t="s">
        <v>120</v>
      </c>
      <c r="BL150" s="4" t="s">
        <v>101</v>
      </c>
      <c r="BM150" s="2">
        <v>57.7</v>
      </c>
      <c r="BN150" s="2" t="s">
        <v>121</v>
      </c>
      <c r="BO150" s="4" t="s">
        <v>101</v>
      </c>
      <c r="BP150" s="2">
        <v>57.7</v>
      </c>
      <c r="BQ150" s="2" t="s">
        <v>122</v>
      </c>
      <c r="BR150" s="4" t="s">
        <v>101</v>
      </c>
      <c r="BS150" s="2">
        <v>57.7</v>
      </c>
      <c r="BT150" s="2" t="s">
        <v>123</v>
      </c>
      <c r="BU150" s="4" t="s">
        <v>101</v>
      </c>
      <c r="BV150" s="2">
        <v>57.7</v>
      </c>
      <c r="BW150" s="2" t="s">
        <v>124</v>
      </c>
      <c r="BX150" s="4" t="s">
        <v>101</v>
      </c>
      <c r="BY150" s="2">
        <v>57.7</v>
      </c>
      <c r="BZ150" s="2" t="s">
        <v>125</v>
      </c>
      <c r="CA150" s="4" t="s">
        <v>101</v>
      </c>
      <c r="CB150" s="2">
        <v>57.7</v>
      </c>
      <c r="CC150" s="2" t="s">
        <v>126</v>
      </c>
      <c r="CD150" s="4" t="s">
        <v>101</v>
      </c>
      <c r="CE150" s="2">
        <v>57.7</v>
      </c>
      <c r="CF150" s="2" t="s">
        <v>127</v>
      </c>
      <c r="CG150" s="4" t="s">
        <v>101</v>
      </c>
      <c r="CH150" s="2">
        <v>57.7</v>
      </c>
      <c r="CI150" s="2" t="s">
        <v>128</v>
      </c>
      <c r="CJ150" s="4" t="s">
        <v>101</v>
      </c>
      <c r="CK150" s="2">
        <v>57.7</v>
      </c>
      <c r="CL150" s="2" t="s">
        <v>129</v>
      </c>
      <c r="CM150" s="4" t="s">
        <v>101</v>
      </c>
      <c r="CN150" s="2">
        <v>57.7</v>
      </c>
      <c r="CO150" s="2" t="s">
        <v>130</v>
      </c>
      <c r="CP150" s="4" t="s">
        <v>101</v>
      </c>
      <c r="CQ150" s="2">
        <v>57.7</v>
      </c>
    </row>
    <row r="151" spans="1:95" ht="15.95" customHeight="1" x14ac:dyDescent="0.25">
      <c r="A151" s="6" t="s">
        <v>101</v>
      </c>
      <c r="B151" s="6" t="s">
        <v>101</v>
      </c>
      <c r="C151" s="6" t="s">
        <v>101</v>
      </c>
      <c r="D151" s="6" t="s">
        <v>101</v>
      </c>
      <c r="E151" s="6" t="s">
        <v>101</v>
      </c>
      <c r="F151" s="6" t="s">
        <v>101</v>
      </c>
      <c r="G151" s="6" t="s">
        <v>101</v>
      </c>
      <c r="H151" s="6" t="s">
        <v>101</v>
      </c>
      <c r="I151" s="6" t="s">
        <v>101</v>
      </c>
      <c r="J151" s="6" t="s">
        <v>101</v>
      </c>
      <c r="K151" s="6" t="s">
        <v>101</v>
      </c>
      <c r="L151" s="6" t="s">
        <v>101</v>
      </c>
      <c r="M151" s="6" t="s">
        <v>101</v>
      </c>
      <c r="N151" s="6" t="s">
        <v>101</v>
      </c>
      <c r="O151" s="6" t="s">
        <v>101</v>
      </c>
      <c r="P151" s="6" t="s">
        <v>101</v>
      </c>
      <c r="Q151" s="6" t="s">
        <v>101</v>
      </c>
      <c r="R151" s="6" t="s">
        <v>101</v>
      </c>
      <c r="S151" s="6" t="s">
        <v>101</v>
      </c>
      <c r="T151" s="6" t="s">
        <v>101</v>
      </c>
      <c r="U151" s="6" t="s">
        <v>101</v>
      </c>
      <c r="V151" s="6" t="s">
        <v>131</v>
      </c>
      <c r="W151" s="6" t="s">
        <v>132</v>
      </c>
      <c r="X151" s="6">
        <v>99994</v>
      </c>
      <c r="Y151" s="6" t="s">
        <v>101</v>
      </c>
      <c r="Z151" s="6" t="s">
        <v>101</v>
      </c>
      <c r="AA151" s="6">
        <v>0</v>
      </c>
      <c r="AB151" s="6" t="s">
        <v>101</v>
      </c>
      <c r="AC151" s="6" t="s">
        <v>101</v>
      </c>
      <c r="AD151" s="6">
        <v>99988</v>
      </c>
      <c r="AE151" s="6" t="s">
        <v>101</v>
      </c>
      <c r="AF151" s="6" t="s">
        <v>101</v>
      </c>
      <c r="AG151" s="6">
        <v>0</v>
      </c>
      <c r="AH151" s="6" t="s">
        <v>101</v>
      </c>
      <c r="AI151" s="6" t="s">
        <v>101</v>
      </c>
      <c r="AJ151" s="6">
        <v>99970</v>
      </c>
      <c r="AK151" s="6" t="s">
        <v>101</v>
      </c>
      <c r="AL151" s="6" t="s">
        <v>101</v>
      </c>
      <c r="AM151" s="6">
        <v>0</v>
      </c>
      <c r="AN151" s="6" t="s">
        <v>101</v>
      </c>
      <c r="AO151" s="6" t="s">
        <v>101</v>
      </c>
      <c r="AP151" s="6">
        <v>99966</v>
      </c>
      <c r="AQ151" s="6" t="s">
        <v>101</v>
      </c>
      <c r="AR151" s="6" t="s">
        <v>101</v>
      </c>
      <c r="AS151" s="6">
        <v>99999</v>
      </c>
      <c r="AT151" s="6" t="s">
        <v>101</v>
      </c>
      <c r="AU151" s="6" t="s">
        <v>101</v>
      </c>
      <c r="AV151" s="6">
        <v>99962</v>
      </c>
      <c r="AW151" s="6" t="s">
        <v>101</v>
      </c>
      <c r="AX151" s="6" t="s">
        <v>101</v>
      </c>
      <c r="AY151" s="6">
        <v>0</v>
      </c>
      <c r="AZ151" s="6" t="s">
        <v>101</v>
      </c>
      <c r="BA151" s="6" t="s">
        <v>101</v>
      </c>
      <c r="BB151" s="6">
        <v>99935</v>
      </c>
      <c r="BC151" s="6" t="s">
        <v>101</v>
      </c>
      <c r="BD151" s="6" t="s">
        <v>101</v>
      </c>
      <c r="BE151" s="6">
        <v>0</v>
      </c>
      <c r="BF151" s="6" t="s">
        <v>101</v>
      </c>
      <c r="BG151" s="6" t="s">
        <v>101</v>
      </c>
      <c r="BH151" s="6">
        <v>99901</v>
      </c>
      <c r="BI151" s="6" t="s">
        <v>101</v>
      </c>
      <c r="BJ151" s="6" t="s">
        <v>101</v>
      </c>
      <c r="BK151" s="6">
        <v>0</v>
      </c>
      <c r="BL151" s="6" t="s">
        <v>101</v>
      </c>
      <c r="BM151" s="6" t="s">
        <v>101</v>
      </c>
      <c r="BN151" s="6">
        <v>99877</v>
      </c>
      <c r="BO151" s="6" t="s">
        <v>101</v>
      </c>
      <c r="BP151" s="6" t="s">
        <v>101</v>
      </c>
      <c r="BQ151" s="6">
        <v>0</v>
      </c>
      <c r="BR151" s="6" t="s">
        <v>101</v>
      </c>
      <c r="BS151" s="6" t="s">
        <v>101</v>
      </c>
      <c r="BT151" s="6">
        <v>99895</v>
      </c>
      <c r="BU151" s="6" t="s">
        <v>101</v>
      </c>
      <c r="BV151" s="6" t="s">
        <v>101</v>
      </c>
      <c r="BW151" s="6">
        <v>0</v>
      </c>
      <c r="BX151" s="6" t="s">
        <v>101</v>
      </c>
      <c r="BY151" s="6" t="s">
        <v>101</v>
      </c>
      <c r="BZ151" s="6">
        <v>99932</v>
      </c>
      <c r="CA151" s="6" t="s">
        <v>101</v>
      </c>
      <c r="CB151" s="6" t="s">
        <v>101</v>
      </c>
      <c r="CC151" s="6">
        <v>99963</v>
      </c>
      <c r="CD151" s="6" t="s">
        <v>101</v>
      </c>
      <c r="CE151" s="6" t="s">
        <v>101</v>
      </c>
      <c r="CF151" s="6">
        <v>99986</v>
      </c>
      <c r="CG151" s="6" t="s">
        <v>101</v>
      </c>
      <c r="CH151" s="6" t="s">
        <v>101</v>
      </c>
      <c r="CI151" s="6">
        <v>99987</v>
      </c>
      <c r="CJ151" s="6" t="s">
        <v>101</v>
      </c>
      <c r="CK151" s="6" t="s">
        <v>101</v>
      </c>
      <c r="CL151" s="6">
        <v>99992</v>
      </c>
      <c r="CM151" s="6" t="s">
        <v>101</v>
      </c>
      <c r="CN151" s="6" t="s">
        <v>101</v>
      </c>
      <c r="CO151" s="6">
        <v>0</v>
      </c>
      <c r="CP151" s="6" t="s">
        <v>101</v>
      </c>
      <c r="CQ151" s="6" t="s">
        <v>101</v>
      </c>
    </row>
    <row r="152" spans="1:95" ht="114.95" customHeight="1" x14ac:dyDescent="0.25">
      <c r="A152" s="2" t="s">
        <v>133</v>
      </c>
      <c r="B152" s="2" t="s">
        <v>309</v>
      </c>
      <c r="C152" s="2" t="s">
        <v>307</v>
      </c>
      <c r="D152" s="2" t="s">
        <v>310</v>
      </c>
      <c r="E152" s="2" t="s">
        <v>155</v>
      </c>
      <c r="F152" s="2"/>
      <c r="G152" s="2" t="s">
        <v>300</v>
      </c>
      <c r="H152" s="3">
        <v>57.7</v>
      </c>
      <c r="I152" s="3">
        <v>150</v>
      </c>
      <c r="J152" s="2" t="s">
        <v>101</v>
      </c>
      <c r="K152" s="2" t="s">
        <v>102</v>
      </c>
      <c r="L152" s="2" t="s">
        <v>103</v>
      </c>
      <c r="M152" s="4" t="s">
        <v>101</v>
      </c>
      <c r="N152" s="2" t="s">
        <v>104</v>
      </c>
      <c r="O152" s="2" t="s">
        <v>101</v>
      </c>
      <c r="P152" s="5">
        <v>45823</v>
      </c>
      <c r="Q152" s="5">
        <v>45930</v>
      </c>
      <c r="R152" s="4" t="s">
        <v>105</v>
      </c>
      <c r="S152" s="2" t="s">
        <v>106</v>
      </c>
      <c r="T152" s="3">
        <f>SUM(IF(Y152="", 0, Y152 * Z152 * 1),IF(AB152="", 0, AB152 * AC152 * 1),IF(AE152="", 0, AE152 * AF152 * 1),IF(AH152="", 0, AH152 * AI152 * 1),IF(AK152="", 0, AK152 * AL152 * 1),IF(AN152="", 0, AN152 * AO152 * 1),IF(AQ152="", 0, AQ152 * AR152 * 1),IF(AT152="", 0, AT152 * AU152 * 1),IF(AW152="", 0, AW152 * AX152 * 1),IF(AZ152="", 0, AZ152 * BA152 * 1),IF(BC152="", 0, BC152 * BD152 * 1),IF(BF152="", 0, BF152 * BG152 * 1),IF(BI152="", 0, BI152 * BJ152 * 1),IF(BL152="", 0, BL152 * BM152 * 1),IF(BO152="", 0, BO152 * BP152 * 1),IF(BR152="", 0, BR152 * BS152 * 1),IF(BU152="", 0, BU152 * BV152 * 1),IF(BX152="", 0, BX152 * BY152 * 1),IF(CA152="", 0, CA152 * CB152 * 1),IF(CD152="", 0, CD152 * CE152 * 1),IF(CG152="", 0, CG152 * CH152 * 1),IF(CJ152="", 0, CJ152 * CK152 * 1),IF(CM152="", 0, CM152 * CN152 * 1),IF(CP152="", 0, CP152 * CQ152 * 1))</f>
        <v>0</v>
      </c>
      <c r="U152" s="2">
        <f>SUM(IF(Y152="",0,Y152*1),IF(AB152="",0,AB152*1),IF(AE152="",0,AE152*1),IF(AH152="",0,AH152*1),IF(AK152="",0,AK152*1),IF(AN152="",0,AN152*1),IF(AQ152="",0,AQ152*1),IF(AT152="",0,AT152*1),IF(AW152="",0,AW152*1),IF(AZ152="",0,AZ152*1),IF(BC152="",0,BC152*1),IF(BF152="",0,BF152*1),IF(BI152="",0,BI152*1),IF(BL152="",0,BL152*1),IF(BO152="",0,BO152*1),IF(BR152="",0,BR152*1),IF(BU152="",0,BU152*1),IF(BX152="",0,BX152*1),IF(CA152="",0,CA152*1),IF(CD152="",0,CD152*1),IF(CG152="",0,CG152*1),IF(CJ152="",0,CJ152*1),IF(CM152="",0,CM152*1),IF(CP152="",0,CP152*1))</f>
        <v>0</v>
      </c>
      <c r="V152" s="2" t="s">
        <v>101</v>
      </c>
      <c r="W152" s="2" t="s">
        <v>101</v>
      </c>
      <c r="X152" s="2" t="s">
        <v>107</v>
      </c>
      <c r="Y152" s="4" t="s">
        <v>101</v>
      </c>
      <c r="Z152" s="2">
        <v>57.7</v>
      </c>
      <c r="AA152" s="2" t="s">
        <v>108</v>
      </c>
      <c r="AB152" s="4" t="s">
        <v>101</v>
      </c>
      <c r="AC152" s="2">
        <v>57.7</v>
      </c>
      <c r="AD152" s="2" t="s">
        <v>109</v>
      </c>
      <c r="AE152" s="4" t="s">
        <v>101</v>
      </c>
      <c r="AF152" s="2">
        <v>57.7</v>
      </c>
      <c r="AG152" s="2" t="s">
        <v>110</v>
      </c>
      <c r="AH152" s="4" t="s">
        <v>101</v>
      </c>
      <c r="AI152" s="2">
        <v>57.7</v>
      </c>
      <c r="AJ152" s="2" t="s">
        <v>111</v>
      </c>
      <c r="AK152" s="4" t="s">
        <v>101</v>
      </c>
      <c r="AL152" s="2">
        <v>57.7</v>
      </c>
      <c r="AM152" s="2" t="s">
        <v>112</v>
      </c>
      <c r="AN152" s="4" t="s">
        <v>101</v>
      </c>
      <c r="AO152" s="2">
        <v>57.7</v>
      </c>
      <c r="AP152" s="2" t="s">
        <v>113</v>
      </c>
      <c r="AQ152" s="4" t="s">
        <v>101</v>
      </c>
      <c r="AR152" s="2">
        <v>57.7</v>
      </c>
      <c r="AS152" s="2" t="s">
        <v>114</v>
      </c>
      <c r="AT152" s="4" t="s">
        <v>101</v>
      </c>
      <c r="AU152" s="2">
        <v>57.7</v>
      </c>
      <c r="AV152" s="2" t="s">
        <v>115</v>
      </c>
      <c r="AW152" s="4" t="s">
        <v>101</v>
      </c>
      <c r="AX152" s="2">
        <v>57.7</v>
      </c>
      <c r="AY152" s="2" t="s">
        <v>116</v>
      </c>
      <c r="AZ152" s="4" t="s">
        <v>101</v>
      </c>
      <c r="BA152" s="2">
        <v>57.7</v>
      </c>
      <c r="BB152" s="2" t="s">
        <v>117</v>
      </c>
      <c r="BC152" s="4" t="s">
        <v>101</v>
      </c>
      <c r="BD152" s="2">
        <v>57.7</v>
      </c>
      <c r="BE152" s="2" t="s">
        <v>118</v>
      </c>
      <c r="BF152" s="4" t="s">
        <v>101</v>
      </c>
      <c r="BG152" s="2">
        <v>57.7</v>
      </c>
      <c r="BH152" s="2" t="s">
        <v>119</v>
      </c>
      <c r="BI152" s="4" t="s">
        <v>101</v>
      </c>
      <c r="BJ152" s="2">
        <v>57.7</v>
      </c>
      <c r="BK152" s="2" t="s">
        <v>120</v>
      </c>
      <c r="BL152" s="4" t="s">
        <v>101</v>
      </c>
      <c r="BM152" s="2">
        <v>57.7</v>
      </c>
      <c r="BN152" s="2" t="s">
        <v>121</v>
      </c>
      <c r="BO152" s="4" t="s">
        <v>101</v>
      </c>
      <c r="BP152" s="2">
        <v>57.7</v>
      </c>
      <c r="BQ152" s="2" t="s">
        <v>122</v>
      </c>
      <c r="BR152" s="4" t="s">
        <v>101</v>
      </c>
      <c r="BS152" s="2">
        <v>57.7</v>
      </c>
      <c r="BT152" s="2" t="s">
        <v>123</v>
      </c>
      <c r="BU152" s="4" t="s">
        <v>101</v>
      </c>
      <c r="BV152" s="2">
        <v>57.7</v>
      </c>
      <c r="BW152" s="2" t="s">
        <v>124</v>
      </c>
      <c r="BX152" s="4" t="s">
        <v>101</v>
      </c>
      <c r="BY152" s="2">
        <v>57.7</v>
      </c>
      <c r="BZ152" s="2" t="s">
        <v>125</v>
      </c>
      <c r="CA152" s="4" t="s">
        <v>101</v>
      </c>
      <c r="CB152" s="2">
        <v>57.7</v>
      </c>
      <c r="CC152" s="2" t="s">
        <v>126</v>
      </c>
      <c r="CD152" s="4" t="s">
        <v>101</v>
      </c>
      <c r="CE152" s="2">
        <v>57.7</v>
      </c>
      <c r="CF152" s="2" t="s">
        <v>127</v>
      </c>
      <c r="CG152" s="4" t="s">
        <v>101</v>
      </c>
      <c r="CH152" s="2">
        <v>57.7</v>
      </c>
      <c r="CI152" s="2" t="s">
        <v>128</v>
      </c>
      <c r="CJ152" s="4" t="s">
        <v>101</v>
      </c>
      <c r="CK152" s="2">
        <v>57.7</v>
      </c>
      <c r="CL152" s="2" t="s">
        <v>129</v>
      </c>
      <c r="CM152" s="4" t="s">
        <v>101</v>
      </c>
      <c r="CN152" s="2">
        <v>57.7</v>
      </c>
      <c r="CO152" s="2" t="s">
        <v>130</v>
      </c>
      <c r="CP152" s="4" t="s">
        <v>101</v>
      </c>
      <c r="CQ152" s="2">
        <v>57.7</v>
      </c>
    </row>
    <row r="153" spans="1:95" ht="15.95" customHeight="1" x14ac:dyDescent="0.25">
      <c r="A153" s="6" t="s">
        <v>101</v>
      </c>
      <c r="B153" s="6" t="s">
        <v>101</v>
      </c>
      <c r="C153" s="6" t="s">
        <v>101</v>
      </c>
      <c r="D153" s="6" t="s">
        <v>101</v>
      </c>
      <c r="E153" s="6" t="s">
        <v>101</v>
      </c>
      <c r="F153" s="6" t="s">
        <v>101</v>
      </c>
      <c r="G153" s="6" t="s">
        <v>101</v>
      </c>
      <c r="H153" s="6" t="s">
        <v>101</v>
      </c>
      <c r="I153" s="6" t="s">
        <v>101</v>
      </c>
      <c r="J153" s="6" t="s">
        <v>101</v>
      </c>
      <c r="K153" s="6" t="s">
        <v>101</v>
      </c>
      <c r="L153" s="6" t="s">
        <v>101</v>
      </c>
      <c r="M153" s="6" t="s">
        <v>101</v>
      </c>
      <c r="N153" s="6" t="s">
        <v>101</v>
      </c>
      <c r="O153" s="6" t="s">
        <v>101</v>
      </c>
      <c r="P153" s="6" t="s">
        <v>101</v>
      </c>
      <c r="Q153" s="6" t="s">
        <v>101</v>
      </c>
      <c r="R153" s="6" t="s">
        <v>101</v>
      </c>
      <c r="S153" s="6" t="s">
        <v>101</v>
      </c>
      <c r="T153" s="6" t="s">
        <v>101</v>
      </c>
      <c r="U153" s="6" t="s">
        <v>101</v>
      </c>
      <c r="V153" s="6" t="s">
        <v>131</v>
      </c>
      <c r="W153" s="6" t="s">
        <v>132</v>
      </c>
      <c r="X153" s="6">
        <v>99993</v>
      </c>
      <c r="Y153" s="6" t="s">
        <v>101</v>
      </c>
      <c r="Z153" s="6" t="s">
        <v>101</v>
      </c>
      <c r="AA153" s="6">
        <v>0</v>
      </c>
      <c r="AB153" s="6" t="s">
        <v>101</v>
      </c>
      <c r="AC153" s="6" t="s">
        <v>101</v>
      </c>
      <c r="AD153" s="6">
        <v>99975</v>
      </c>
      <c r="AE153" s="6" t="s">
        <v>101</v>
      </c>
      <c r="AF153" s="6" t="s">
        <v>101</v>
      </c>
      <c r="AG153" s="6">
        <v>0</v>
      </c>
      <c r="AH153" s="6" t="s">
        <v>101</v>
      </c>
      <c r="AI153" s="6" t="s">
        <v>101</v>
      </c>
      <c r="AJ153" s="6">
        <v>99957</v>
      </c>
      <c r="AK153" s="6" t="s">
        <v>101</v>
      </c>
      <c r="AL153" s="6" t="s">
        <v>101</v>
      </c>
      <c r="AM153" s="6">
        <v>0</v>
      </c>
      <c r="AN153" s="6" t="s">
        <v>101</v>
      </c>
      <c r="AO153" s="6" t="s">
        <v>101</v>
      </c>
      <c r="AP153" s="6">
        <v>99953</v>
      </c>
      <c r="AQ153" s="6" t="s">
        <v>101</v>
      </c>
      <c r="AR153" s="6" t="s">
        <v>101</v>
      </c>
      <c r="AS153" s="6">
        <v>99998</v>
      </c>
      <c r="AT153" s="6" t="s">
        <v>101</v>
      </c>
      <c r="AU153" s="6" t="s">
        <v>101</v>
      </c>
      <c r="AV153" s="6">
        <v>99949</v>
      </c>
      <c r="AW153" s="6" t="s">
        <v>101</v>
      </c>
      <c r="AX153" s="6" t="s">
        <v>101</v>
      </c>
      <c r="AY153" s="6">
        <v>0</v>
      </c>
      <c r="AZ153" s="6" t="s">
        <v>101</v>
      </c>
      <c r="BA153" s="6" t="s">
        <v>101</v>
      </c>
      <c r="BB153" s="6">
        <v>99916</v>
      </c>
      <c r="BC153" s="6" t="s">
        <v>101</v>
      </c>
      <c r="BD153" s="6" t="s">
        <v>101</v>
      </c>
      <c r="BE153" s="6">
        <v>0</v>
      </c>
      <c r="BF153" s="6" t="s">
        <v>101</v>
      </c>
      <c r="BG153" s="6" t="s">
        <v>101</v>
      </c>
      <c r="BH153" s="6">
        <v>99876</v>
      </c>
      <c r="BI153" s="6" t="s">
        <v>101</v>
      </c>
      <c r="BJ153" s="6" t="s">
        <v>101</v>
      </c>
      <c r="BK153" s="6">
        <v>0</v>
      </c>
      <c r="BL153" s="6" t="s">
        <v>101</v>
      </c>
      <c r="BM153" s="6" t="s">
        <v>101</v>
      </c>
      <c r="BN153" s="6">
        <v>99849</v>
      </c>
      <c r="BO153" s="6" t="s">
        <v>101</v>
      </c>
      <c r="BP153" s="6" t="s">
        <v>101</v>
      </c>
      <c r="BQ153" s="6">
        <v>0</v>
      </c>
      <c r="BR153" s="6" t="s">
        <v>101</v>
      </c>
      <c r="BS153" s="6" t="s">
        <v>101</v>
      </c>
      <c r="BT153" s="6">
        <v>99875</v>
      </c>
      <c r="BU153" s="6" t="s">
        <v>101</v>
      </c>
      <c r="BV153" s="6" t="s">
        <v>101</v>
      </c>
      <c r="BW153" s="6">
        <v>0</v>
      </c>
      <c r="BX153" s="6" t="s">
        <v>101</v>
      </c>
      <c r="BY153" s="6" t="s">
        <v>101</v>
      </c>
      <c r="BZ153" s="6">
        <v>99920</v>
      </c>
      <c r="CA153" s="6" t="s">
        <v>101</v>
      </c>
      <c r="CB153" s="6" t="s">
        <v>101</v>
      </c>
      <c r="CC153" s="6">
        <v>99954</v>
      </c>
      <c r="CD153" s="6" t="s">
        <v>101</v>
      </c>
      <c r="CE153" s="6" t="s">
        <v>101</v>
      </c>
      <c r="CF153" s="6">
        <v>99982</v>
      </c>
      <c r="CG153" s="6" t="s">
        <v>101</v>
      </c>
      <c r="CH153" s="6" t="s">
        <v>101</v>
      </c>
      <c r="CI153" s="6">
        <v>99984</v>
      </c>
      <c r="CJ153" s="6" t="s">
        <v>101</v>
      </c>
      <c r="CK153" s="6" t="s">
        <v>101</v>
      </c>
      <c r="CL153" s="6">
        <v>99992</v>
      </c>
      <c r="CM153" s="6" t="s">
        <v>101</v>
      </c>
      <c r="CN153" s="6" t="s">
        <v>101</v>
      </c>
      <c r="CO153" s="6">
        <v>0</v>
      </c>
      <c r="CP153" s="6" t="s">
        <v>101</v>
      </c>
      <c r="CQ153" s="6" t="s">
        <v>101</v>
      </c>
    </row>
    <row r="154" spans="1:95" ht="114.95" customHeight="1" x14ac:dyDescent="0.25">
      <c r="A154" s="2" t="s">
        <v>133</v>
      </c>
      <c r="B154" s="2" t="s">
        <v>311</v>
      </c>
      <c r="C154" s="2" t="s">
        <v>312</v>
      </c>
      <c r="D154" s="2" t="s">
        <v>313</v>
      </c>
      <c r="E154" s="2" t="s">
        <v>99</v>
      </c>
      <c r="F154" s="2"/>
      <c r="G154" s="2" t="s">
        <v>314</v>
      </c>
      <c r="H154" s="3">
        <v>57.7</v>
      </c>
      <c r="I154" s="3">
        <v>150</v>
      </c>
      <c r="J154" s="2" t="s">
        <v>101</v>
      </c>
      <c r="K154" s="2" t="s">
        <v>102</v>
      </c>
      <c r="L154" s="2" t="s">
        <v>103</v>
      </c>
      <c r="M154" s="4" t="s">
        <v>101</v>
      </c>
      <c r="N154" s="2" t="s">
        <v>104</v>
      </c>
      <c r="O154" s="2" t="s">
        <v>101</v>
      </c>
      <c r="P154" s="5">
        <v>45823</v>
      </c>
      <c r="Q154" s="5">
        <v>45930</v>
      </c>
      <c r="R154" s="4" t="s">
        <v>105</v>
      </c>
      <c r="S154" s="2" t="s">
        <v>106</v>
      </c>
      <c r="T154" s="3">
        <f>SUM(IF(Y154="", 0, Y154 * Z154 * 1),IF(AB154="", 0, AB154 * AC154 * 1),IF(AE154="", 0, AE154 * AF154 * 1),IF(AH154="", 0, AH154 * AI154 * 1),IF(AK154="", 0, AK154 * AL154 * 1),IF(AN154="", 0, AN154 * AO154 * 1),IF(AQ154="", 0, AQ154 * AR154 * 1),IF(AT154="", 0, AT154 * AU154 * 1),IF(AW154="", 0, AW154 * AX154 * 1),IF(AZ154="", 0, AZ154 * BA154 * 1),IF(BC154="", 0, BC154 * BD154 * 1),IF(BF154="", 0, BF154 * BG154 * 1),IF(BI154="", 0, BI154 * BJ154 * 1),IF(BL154="", 0, BL154 * BM154 * 1),IF(BO154="", 0, BO154 * BP154 * 1),IF(BR154="", 0, BR154 * BS154 * 1),IF(BU154="", 0, BU154 * BV154 * 1),IF(BX154="", 0, BX154 * BY154 * 1),IF(CA154="", 0, CA154 * CB154 * 1),IF(CD154="", 0, CD154 * CE154 * 1),IF(CG154="", 0, CG154 * CH154 * 1),IF(CJ154="", 0, CJ154 * CK154 * 1),IF(CM154="", 0, CM154 * CN154 * 1),IF(CP154="", 0, CP154 * CQ154 * 1))</f>
        <v>0</v>
      </c>
      <c r="U154" s="2">
        <f>SUM(IF(Y154="",0,Y154*1),IF(AB154="",0,AB154*1),IF(AE154="",0,AE154*1),IF(AH154="",0,AH154*1),IF(AK154="",0,AK154*1),IF(AN154="",0,AN154*1),IF(AQ154="",0,AQ154*1),IF(AT154="",0,AT154*1),IF(AW154="",0,AW154*1),IF(AZ154="",0,AZ154*1),IF(BC154="",0,BC154*1),IF(BF154="",0,BF154*1),IF(BI154="",0,BI154*1),IF(BL154="",0,BL154*1),IF(BO154="",0,BO154*1),IF(BR154="",0,BR154*1),IF(BU154="",0,BU154*1),IF(BX154="",0,BX154*1),IF(CA154="",0,CA154*1),IF(CD154="",0,CD154*1),IF(CG154="",0,CG154*1),IF(CJ154="",0,CJ154*1),IF(CM154="",0,CM154*1),IF(CP154="",0,CP154*1))</f>
        <v>0</v>
      </c>
      <c r="V154" s="2" t="s">
        <v>101</v>
      </c>
      <c r="W154" s="2" t="s">
        <v>101</v>
      </c>
      <c r="X154" s="2" t="s">
        <v>107</v>
      </c>
      <c r="Y154" s="4" t="s">
        <v>101</v>
      </c>
      <c r="Z154" s="2">
        <v>57.7</v>
      </c>
      <c r="AA154" s="2" t="s">
        <v>108</v>
      </c>
      <c r="AB154" s="4" t="s">
        <v>101</v>
      </c>
      <c r="AC154" s="2">
        <v>57.7</v>
      </c>
      <c r="AD154" s="2" t="s">
        <v>109</v>
      </c>
      <c r="AE154" s="4" t="s">
        <v>101</v>
      </c>
      <c r="AF154" s="2">
        <v>57.7</v>
      </c>
      <c r="AG154" s="2" t="s">
        <v>110</v>
      </c>
      <c r="AH154" s="4" t="s">
        <v>101</v>
      </c>
      <c r="AI154" s="2">
        <v>57.7</v>
      </c>
      <c r="AJ154" s="2" t="s">
        <v>111</v>
      </c>
      <c r="AK154" s="4" t="s">
        <v>101</v>
      </c>
      <c r="AL154" s="2">
        <v>57.7</v>
      </c>
      <c r="AM154" s="2" t="s">
        <v>112</v>
      </c>
      <c r="AN154" s="4" t="s">
        <v>101</v>
      </c>
      <c r="AO154" s="2">
        <v>57.7</v>
      </c>
      <c r="AP154" s="2" t="s">
        <v>113</v>
      </c>
      <c r="AQ154" s="4" t="s">
        <v>101</v>
      </c>
      <c r="AR154" s="2">
        <v>57.7</v>
      </c>
      <c r="AS154" s="2" t="s">
        <v>114</v>
      </c>
      <c r="AT154" s="4" t="s">
        <v>101</v>
      </c>
      <c r="AU154" s="2">
        <v>57.7</v>
      </c>
      <c r="AV154" s="2" t="s">
        <v>115</v>
      </c>
      <c r="AW154" s="4" t="s">
        <v>101</v>
      </c>
      <c r="AX154" s="2">
        <v>57.7</v>
      </c>
      <c r="AY154" s="2" t="s">
        <v>116</v>
      </c>
      <c r="AZ154" s="4" t="s">
        <v>101</v>
      </c>
      <c r="BA154" s="2">
        <v>57.7</v>
      </c>
      <c r="BB154" s="2" t="s">
        <v>117</v>
      </c>
      <c r="BC154" s="4" t="s">
        <v>101</v>
      </c>
      <c r="BD154" s="2">
        <v>57.7</v>
      </c>
      <c r="BE154" s="2" t="s">
        <v>118</v>
      </c>
      <c r="BF154" s="4" t="s">
        <v>101</v>
      </c>
      <c r="BG154" s="2">
        <v>57.7</v>
      </c>
      <c r="BH154" s="2" t="s">
        <v>119</v>
      </c>
      <c r="BI154" s="4" t="s">
        <v>101</v>
      </c>
      <c r="BJ154" s="2">
        <v>57.7</v>
      </c>
      <c r="BK154" s="2" t="s">
        <v>120</v>
      </c>
      <c r="BL154" s="4" t="s">
        <v>101</v>
      </c>
      <c r="BM154" s="2">
        <v>57.7</v>
      </c>
      <c r="BN154" s="2" t="s">
        <v>121</v>
      </c>
      <c r="BO154" s="4" t="s">
        <v>101</v>
      </c>
      <c r="BP154" s="2">
        <v>57.7</v>
      </c>
      <c r="BQ154" s="2" t="s">
        <v>122</v>
      </c>
      <c r="BR154" s="4" t="s">
        <v>101</v>
      </c>
      <c r="BS154" s="2">
        <v>57.7</v>
      </c>
      <c r="BT154" s="2" t="s">
        <v>123</v>
      </c>
      <c r="BU154" s="4" t="s">
        <v>101</v>
      </c>
      <c r="BV154" s="2">
        <v>57.7</v>
      </c>
      <c r="BW154" s="2" t="s">
        <v>124</v>
      </c>
      <c r="BX154" s="4" t="s">
        <v>101</v>
      </c>
      <c r="BY154" s="2">
        <v>57.7</v>
      </c>
      <c r="BZ154" s="2" t="s">
        <v>125</v>
      </c>
      <c r="CA154" s="4" t="s">
        <v>101</v>
      </c>
      <c r="CB154" s="2">
        <v>57.7</v>
      </c>
      <c r="CC154" s="2" t="s">
        <v>126</v>
      </c>
      <c r="CD154" s="4" t="s">
        <v>101</v>
      </c>
      <c r="CE154" s="2">
        <v>57.7</v>
      </c>
      <c r="CF154" s="2" t="s">
        <v>127</v>
      </c>
      <c r="CG154" s="4" t="s">
        <v>101</v>
      </c>
      <c r="CH154" s="2">
        <v>57.7</v>
      </c>
      <c r="CI154" s="2" t="s">
        <v>128</v>
      </c>
      <c r="CJ154" s="4" t="s">
        <v>101</v>
      </c>
      <c r="CK154" s="2">
        <v>57.7</v>
      </c>
      <c r="CL154" s="2" t="s">
        <v>129</v>
      </c>
      <c r="CM154" s="4" t="s">
        <v>101</v>
      </c>
      <c r="CN154" s="2">
        <v>57.7</v>
      </c>
      <c r="CO154" s="2" t="s">
        <v>130</v>
      </c>
      <c r="CP154" s="4" t="s">
        <v>101</v>
      </c>
      <c r="CQ154" s="2">
        <v>57.7</v>
      </c>
    </row>
    <row r="155" spans="1:95" ht="15.95" customHeight="1" x14ac:dyDescent="0.25">
      <c r="A155" s="6" t="s">
        <v>101</v>
      </c>
      <c r="B155" s="6" t="s">
        <v>101</v>
      </c>
      <c r="C155" s="6" t="s">
        <v>101</v>
      </c>
      <c r="D155" s="6" t="s">
        <v>101</v>
      </c>
      <c r="E155" s="6" t="s">
        <v>101</v>
      </c>
      <c r="F155" s="6" t="s">
        <v>101</v>
      </c>
      <c r="G155" s="6" t="s">
        <v>101</v>
      </c>
      <c r="H155" s="6" t="s">
        <v>101</v>
      </c>
      <c r="I155" s="6" t="s">
        <v>101</v>
      </c>
      <c r="J155" s="6" t="s">
        <v>101</v>
      </c>
      <c r="K155" s="6" t="s">
        <v>101</v>
      </c>
      <c r="L155" s="6" t="s">
        <v>101</v>
      </c>
      <c r="M155" s="6" t="s">
        <v>101</v>
      </c>
      <c r="N155" s="6" t="s">
        <v>101</v>
      </c>
      <c r="O155" s="6" t="s">
        <v>101</v>
      </c>
      <c r="P155" s="6" t="s">
        <v>101</v>
      </c>
      <c r="Q155" s="6" t="s">
        <v>101</v>
      </c>
      <c r="R155" s="6" t="s">
        <v>101</v>
      </c>
      <c r="S155" s="6" t="s">
        <v>101</v>
      </c>
      <c r="T155" s="6" t="s">
        <v>101</v>
      </c>
      <c r="U155" s="6" t="s">
        <v>101</v>
      </c>
      <c r="V155" s="6" t="s">
        <v>131</v>
      </c>
      <c r="W155" s="6" t="s">
        <v>132</v>
      </c>
      <c r="X155" s="6">
        <v>56</v>
      </c>
      <c r="Y155" s="6" t="s">
        <v>101</v>
      </c>
      <c r="Z155" s="6" t="s">
        <v>101</v>
      </c>
      <c r="AA155" s="6">
        <v>0</v>
      </c>
      <c r="AB155" s="6" t="s">
        <v>101</v>
      </c>
      <c r="AC155" s="6" t="s">
        <v>101</v>
      </c>
      <c r="AD155" s="6">
        <v>71</v>
      </c>
      <c r="AE155" s="6" t="s">
        <v>101</v>
      </c>
      <c r="AF155" s="6" t="s">
        <v>101</v>
      </c>
      <c r="AG155" s="6">
        <v>0</v>
      </c>
      <c r="AH155" s="6" t="s">
        <v>101</v>
      </c>
      <c r="AI155" s="6" t="s">
        <v>101</v>
      </c>
      <c r="AJ155" s="6">
        <v>117</v>
      </c>
      <c r="AK155" s="6" t="s">
        <v>101</v>
      </c>
      <c r="AL155" s="6" t="s">
        <v>101</v>
      </c>
      <c r="AM155" s="6">
        <v>0</v>
      </c>
      <c r="AN155" s="6" t="s">
        <v>101</v>
      </c>
      <c r="AO155" s="6" t="s">
        <v>101</v>
      </c>
      <c r="AP155" s="6">
        <v>181</v>
      </c>
      <c r="AQ155" s="6" t="s">
        <v>101</v>
      </c>
      <c r="AR155" s="6" t="s">
        <v>101</v>
      </c>
      <c r="AS155" s="6">
        <v>8</v>
      </c>
      <c r="AT155" s="6" t="s">
        <v>101</v>
      </c>
      <c r="AU155" s="6" t="s">
        <v>101</v>
      </c>
      <c r="AV155" s="6">
        <v>313</v>
      </c>
      <c r="AW155" s="6" t="s">
        <v>101</v>
      </c>
      <c r="AX155" s="6" t="s">
        <v>101</v>
      </c>
      <c r="AY155" s="6">
        <v>0</v>
      </c>
      <c r="AZ155" s="6" t="s">
        <v>101</v>
      </c>
      <c r="BA155" s="6" t="s">
        <v>101</v>
      </c>
      <c r="BB155" s="6">
        <v>524</v>
      </c>
      <c r="BC155" s="6" t="s">
        <v>101</v>
      </c>
      <c r="BD155" s="6" t="s">
        <v>101</v>
      </c>
      <c r="BE155" s="6">
        <v>0</v>
      </c>
      <c r="BF155" s="6" t="s">
        <v>101</v>
      </c>
      <c r="BG155" s="6" t="s">
        <v>101</v>
      </c>
      <c r="BH155" s="6">
        <v>740</v>
      </c>
      <c r="BI155" s="6" t="s">
        <v>101</v>
      </c>
      <c r="BJ155" s="6" t="s">
        <v>101</v>
      </c>
      <c r="BK155" s="6">
        <v>0</v>
      </c>
      <c r="BL155" s="6" t="s">
        <v>101</v>
      </c>
      <c r="BM155" s="6" t="s">
        <v>101</v>
      </c>
      <c r="BN155" s="6">
        <v>759</v>
      </c>
      <c r="BO155" s="6" t="s">
        <v>101</v>
      </c>
      <c r="BP155" s="6" t="s">
        <v>101</v>
      </c>
      <c r="BQ155" s="6">
        <v>0</v>
      </c>
      <c r="BR155" s="6" t="s">
        <v>101</v>
      </c>
      <c r="BS155" s="6" t="s">
        <v>101</v>
      </c>
      <c r="BT155" s="6">
        <v>524</v>
      </c>
      <c r="BU155" s="6" t="s">
        <v>101</v>
      </c>
      <c r="BV155" s="6" t="s">
        <v>101</v>
      </c>
      <c r="BW155" s="6">
        <v>0</v>
      </c>
      <c r="BX155" s="6" t="s">
        <v>101</v>
      </c>
      <c r="BY155" s="6" t="s">
        <v>101</v>
      </c>
      <c r="BZ155" s="6">
        <v>296</v>
      </c>
      <c r="CA155" s="6" t="s">
        <v>101</v>
      </c>
      <c r="CB155" s="6" t="s">
        <v>101</v>
      </c>
      <c r="CC155" s="6">
        <v>97</v>
      </c>
      <c r="CD155" s="6" t="s">
        <v>101</v>
      </c>
      <c r="CE155" s="6" t="s">
        <v>101</v>
      </c>
      <c r="CF155" s="6">
        <v>51</v>
      </c>
      <c r="CG155" s="6" t="s">
        <v>101</v>
      </c>
      <c r="CH155" s="6" t="s">
        <v>101</v>
      </c>
      <c r="CI155" s="6">
        <v>117</v>
      </c>
      <c r="CJ155" s="6" t="s">
        <v>101</v>
      </c>
      <c r="CK155" s="6" t="s">
        <v>101</v>
      </c>
      <c r="CL155" s="6">
        <v>0</v>
      </c>
      <c r="CM155" s="6" t="s">
        <v>101</v>
      </c>
      <c r="CN155" s="6" t="s">
        <v>101</v>
      </c>
      <c r="CO155" s="6">
        <v>0</v>
      </c>
      <c r="CP155" s="6" t="s">
        <v>101</v>
      </c>
      <c r="CQ155" s="6" t="s">
        <v>101</v>
      </c>
    </row>
    <row r="156" spans="1:95" ht="114.95" customHeight="1" x14ac:dyDescent="0.25">
      <c r="A156" s="2" t="s">
        <v>133</v>
      </c>
      <c r="B156" s="2" t="s">
        <v>315</v>
      </c>
      <c r="C156" s="2" t="s">
        <v>312</v>
      </c>
      <c r="D156" s="2" t="s">
        <v>316</v>
      </c>
      <c r="E156" s="2" t="s">
        <v>99</v>
      </c>
      <c r="F156" s="2"/>
      <c r="G156" s="2" t="s">
        <v>314</v>
      </c>
      <c r="H156" s="3">
        <v>57.7</v>
      </c>
      <c r="I156" s="3">
        <v>150</v>
      </c>
      <c r="J156" s="2" t="s">
        <v>101</v>
      </c>
      <c r="K156" s="2" t="s">
        <v>102</v>
      </c>
      <c r="L156" s="2" t="s">
        <v>103</v>
      </c>
      <c r="M156" s="4" t="s">
        <v>101</v>
      </c>
      <c r="N156" s="2" t="s">
        <v>104</v>
      </c>
      <c r="O156" s="2" t="s">
        <v>101</v>
      </c>
      <c r="P156" s="5">
        <v>45823</v>
      </c>
      <c r="Q156" s="5">
        <v>45930</v>
      </c>
      <c r="R156" s="4" t="s">
        <v>105</v>
      </c>
      <c r="S156" s="2" t="s">
        <v>106</v>
      </c>
      <c r="T156" s="3">
        <f>SUM(IF(Y156="", 0, Y156 * Z156 * 1),IF(AB156="", 0, AB156 * AC156 * 1),IF(AE156="", 0, AE156 * AF156 * 1),IF(AH156="", 0, AH156 * AI156 * 1),IF(AK156="", 0, AK156 * AL156 * 1),IF(AN156="", 0, AN156 * AO156 * 1),IF(AQ156="", 0, AQ156 * AR156 * 1),IF(AT156="", 0, AT156 * AU156 * 1),IF(AW156="", 0, AW156 * AX156 * 1),IF(AZ156="", 0, AZ156 * BA156 * 1),IF(BC156="", 0, BC156 * BD156 * 1),IF(BF156="", 0, BF156 * BG156 * 1),IF(BI156="", 0, BI156 * BJ156 * 1),IF(BL156="", 0, BL156 * BM156 * 1),IF(BO156="", 0, BO156 * BP156 * 1),IF(BR156="", 0, BR156 * BS156 * 1),IF(BU156="", 0, BU156 * BV156 * 1),IF(BX156="", 0, BX156 * BY156 * 1),IF(CA156="", 0, CA156 * CB156 * 1),IF(CD156="", 0, CD156 * CE156 * 1),IF(CG156="", 0, CG156 * CH156 * 1),IF(CJ156="", 0, CJ156 * CK156 * 1),IF(CM156="", 0, CM156 * CN156 * 1),IF(CP156="", 0, CP156 * CQ156 * 1))</f>
        <v>0</v>
      </c>
      <c r="U156" s="2">
        <f>SUM(IF(Y156="",0,Y156*1),IF(AB156="",0,AB156*1),IF(AE156="",0,AE156*1),IF(AH156="",0,AH156*1),IF(AK156="",0,AK156*1),IF(AN156="",0,AN156*1),IF(AQ156="",0,AQ156*1),IF(AT156="",0,AT156*1),IF(AW156="",0,AW156*1),IF(AZ156="",0,AZ156*1),IF(BC156="",0,BC156*1),IF(BF156="",0,BF156*1),IF(BI156="",0,BI156*1),IF(BL156="",0,BL156*1),IF(BO156="",0,BO156*1),IF(BR156="",0,BR156*1),IF(BU156="",0,BU156*1),IF(BX156="",0,BX156*1),IF(CA156="",0,CA156*1),IF(CD156="",0,CD156*1),IF(CG156="",0,CG156*1),IF(CJ156="",0,CJ156*1),IF(CM156="",0,CM156*1),IF(CP156="",0,CP156*1))</f>
        <v>0</v>
      </c>
      <c r="V156" s="2" t="s">
        <v>101</v>
      </c>
      <c r="W156" s="2" t="s">
        <v>101</v>
      </c>
      <c r="X156" s="2" t="s">
        <v>107</v>
      </c>
      <c r="Y156" s="4" t="s">
        <v>101</v>
      </c>
      <c r="Z156" s="2">
        <v>57.7</v>
      </c>
      <c r="AA156" s="2" t="s">
        <v>108</v>
      </c>
      <c r="AB156" s="4" t="s">
        <v>101</v>
      </c>
      <c r="AC156" s="2">
        <v>57.7</v>
      </c>
      <c r="AD156" s="2" t="s">
        <v>109</v>
      </c>
      <c r="AE156" s="4" t="s">
        <v>101</v>
      </c>
      <c r="AF156" s="2">
        <v>57.7</v>
      </c>
      <c r="AG156" s="2" t="s">
        <v>110</v>
      </c>
      <c r="AH156" s="4" t="s">
        <v>101</v>
      </c>
      <c r="AI156" s="2">
        <v>57.7</v>
      </c>
      <c r="AJ156" s="2" t="s">
        <v>111</v>
      </c>
      <c r="AK156" s="4" t="s">
        <v>101</v>
      </c>
      <c r="AL156" s="2">
        <v>57.7</v>
      </c>
      <c r="AM156" s="2" t="s">
        <v>112</v>
      </c>
      <c r="AN156" s="4" t="s">
        <v>101</v>
      </c>
      <c r="AO156" s="2">
        <v>57.7</v>
      </c>
      <c r="AP156" s="2" t="s">
        <v>113</v>
      </c>
      <c r="AQ156" s="4" t="s">
        <v>101</v>
      </c>
      <c r="AR156" s="2">
        <v>57.7</v>
      </c>
      <c r="AS156" s="2" t="s">
        <v>114</v>
      </c>
      <c r="AT156" s="4" t="s">
        <v>101</v>
      </c>
      <c r="AU156" s="2">
        <v>57.7</v>
      </c>
      <c r="AV156" s="2" t="s">
        <v>115</v>
      </c>
      <c r="AW156" s="4" t="s">
        <v>101</v>
      </c>
      <c r="AX156" s="2">
        <v>57.7</v>
      </c>
      <c r="AY156" s="2" t="s">
        <v>116</v>
      </c>
      <c r="AZ156" s="4" t="s">
        <v>101</v>
      </c>
      <c r="BA156" s="2">
        <v>57.7</v>
      </c>
      <c r="BB156" s="2" t="s">
        <v>117</v>
      </c>
      <c r="BC156" s="4" t="s">
        <v>101</v>
      </c>
      <c r="BD156" s="2">
        <v>57.7</v>
      </c>
      <c r="BE156" s="2" t="s">
        <v>118</v>
      </c>
      <c r="BF156" s="4" t="s">
        <v>101</v>
      </c>
      <c r="BG156" s="2">
        <v>57.7</v>
      </c>
      <c r="BH156" s="2" t="s">
        <v>119</v>
      </c>
      <c r="BI156" s="4" t="s">
        <v>101</v>
      </c>
      <c r="BJ156" s="2">
        <v>57.7</v>
      </c>
      <c r="BK156" s="2" t="s">
        <v>120</v>
      </c>
      <c r="BL156" s="4" t="s">
        <v>101</v>
      </c>
      <c r="BM156" s="2">
        <v>57.7</v>
      </c>
      <c r="BN156" s="2" t="s">
        <v>121</v>
      </c>
      <c r="BO156" s="4" t="s">
        <v>101</v>
      </c>
      <c r="BP156" s="2">
        <v>57.7</v>
      </c>
      <c r="BQ156" s="2" t="s">
        <v>122</v>
      </c>
      <c r="BR156" s="4" t="s">
        <v>101</v>
      </c>
      <c r="BS156" s="2">
        <v>57.7</v>
      </c>
      <c r="BT156" s="2" t="s">
        <v>123</v>
      </c>
      <c r="BU156" s="4" t="s">
        <v>101</v>
      </c>
      <c r="BV156" s="2">
        <v>57.7</v>
      </c>
      <c r="BW156" s="2" t="s">
        <v>124</v>
      </c>
      <c r="BX156" s="4" t="s">
        <v>101</v>
      </c>
      <c r="BY156" s="2">
        <v>57.7</v>
      </c>
      <c r="BZ156" s="2" t="s">
        <v>125</v>
      </c>
      <c r="CA156" s="4" t="s">
        <v>101</v>
      </c>
      <c r="CB156" s="2">
        <v>57.7</v>
      </c>
      <c r="CC156" s="2" t="s">
        <v>126</v>
      </c>
      <c r="CD156" s="4" t="s">
        <v>101</v>
      </c>
      <c r="CE156" s="2">
        <v>57.7</v>
      </c>
      <c r="CF156" s="2" t="s">
        <v>127</v>
      </c>
      <c r="CG156" s="4" t="s">
        <v>101</v>
      </c>
      <c r="CH156" s="2">
        <v>57.7</v>
      </c>
      <c r="CI156" s="2" t="s">
        <v>128</v>
      </c>
      <c r="CJ156" s="4" t="s">
        <v>101</v>
      </c>
      <c r="CK156" s="2">
        <v>57.7</v>
      </c>
      <c r="CL156" s="2" t="s">
        <v>129</v>
      </c>
      <c r="CM156" s="4" t="s">
        <v>101</v>
      </c>
      <c r="CN156" s="2">
        <v>57.7</v>
      </c>
      <c r="CO156" s="2" t="s">
        <v>130</v>
      </c>
      <c r="CP156" s="4" t="s">
        <v>101</v>
      </c>
      <c r="CQ156" s="2">
        <v>57.7</v>
      </c>
    </row>
    <row r="157" spans="1:95" ht="15.95" customHeight="1" x14ac:dyDescent="0.25">
      <c r="A157" s="6" t="s">
        <v>101</v>
      </c>
      <c r="B157" s="6" t="s">
        <v>101</v>
      </c>
      <c r="C157" s="6" t="s">
        <v>101</v>
      </c>
      <c r="D157" s="6" t="s">
        <v>101</v>
      </c>
      <c r="E157" s="6" t="s">
        <v>101</v>
      </c>
      <c r="F157" s="6" t="s">
        <v>101</v>
      </c>
      <c r="G157" s="6" t="s">
        <v>101</v>
      </c>
      <c r="H157" s="6" t="s">
        <v>101</v>
      </c>
      <c r="I157" s="6" t="s">
        <v>101</v>
      </c>
      <c r="J157" s="6" t="s">
        <v>101</v>
      </c>
      <c r="K157" s="6" t="s">
        <v>101</v>
      </c>
      <c r="L157" s="6" t="s">
        <v>101</v>
      </c>
      <c r="M157" s="6" t="s">
        <v>101</v>
      </c>
      <c r="N157" s="6" t="s">
        <v>101</v>
      </c>
      <c r="O157" s="6" t="s">
        <v>101</v>
      </c>
      <c r="P157" s="6" t="s">
        <v>101</v>
      </c>
      <c r="Q157" s="6" t="s">
        <v>101</v>
      </c>
      <c r="R157" s="6" t="s">
        <v>101</v>
      </c>
      <c r="S157" s="6" t="s">
        <v>101</v>
      </c>
      <c r="T157" s="6" t="s">
        <v>101</v>
      </c>
      <c r="U157" s="6" t="s">
        <v>101</v>
      </c>
      <c r="V157" s="6" t="s">
        <v>131</v>
      </c>
      <c r="W157" s="6" t="s">
        <v>132</v>
      </c>
      <c r="X157" s="6">
        <v>99998</v>
      </c>
      <c r="Y157" s="6" t="s">
        <v>101</v>
      </c>
      <c r="Z157" s="6" t="s">
        <v>101</v>
      </c>
      <c r="AA157" s="6">
        <v>0</v>
      </c>
      <c r="AB157" s="6" t="s">
        <v>101</v>
      </c>
      <c r="AC157" s="6" t="s">
        <v>101</v>
      </c>
      <c r="AD157" s="6">
        <v>99995</v>
      </c>
      <c r="AE157" s="6" t="s">
        <v>101</v>
      </c>
      <c r="AF157" s="6" t="s">
        <v>101</v>
      </c>
      <c r="AG157" s="6">
        <v>0</v>
      </c>
      <c r="AH157" s="6" t="s">
        <v>101</v>
      </c>
      <c r="AI157" s="6" t="s">
        <v>101</v>
      </c>
      <c r="AJ157" s="6">
        <v>99991</v>
      </c>
      <c r="AK157" s="6" t="s">
        <v>101</v>
      </c>
      <c r="AL157" s="6" t="s">
        <v>101</v>
      </c>
      <c r="AM157" s="6">
        <v>0</v>
      </c>
      <c r="AN157" s="6" t="s">
        <v>101</v>
      </c>
      <c r="AO157" s="6" t="s">
        <v>101</v>
      </c>
      <c r="AP157" s="6">
        <v>99989</v>
      </c>
      <c r="AQ157" s="6" t="s">
        <v>101</v>
      </c>
      <c r="AR157" s="6" t="s">
        <v>101</v>
      </c>
      <c r="AS157" s="6">
        <v>99999</v>
      </c>
      <c r="AT157" s="6" t="s">
        <v>101</v>
      </c>
      <c r="AU157" s="6" t="s">
        <v>101</v>
      </c>
      <c r="AV157" s="6">
        <v>99985</v>
      </c>
      <c r="AW157" s="6" t="s">
        <v>101</v>
      </c>
      <c r="AX157" s="6" t="s">
        <v>101</v>
      </c>
      <c r="AY157" s="6">
        <v>0</v>
      </c>
      <c r="AZ157" s="6" t="s">
        <v>101</v>
      </c>
      <c r="BA157" s="6" t="s">
        <v>101</v>
      </c>
      <c r="BB157" s="6">
        <v>99968</v>
      </c>
      <c r="BC157" s="6" t="s">
        <v>101</v>
      </c>
      <c r="BD157" s="6" t="s">
        <v>101</v>
      </c>
      <c r="BE157" s="6">
        <v>0</v>
      </c>
      <c r="BF157" s="6" t="s">
        <v>101</v>
      </c>
      <c r="BG157" s="6" t="s">
        <v>101</v>
      </c>
      <c r="BH157" s="6">
        <v>99963</v>
      </c>
      <c r="BI157" s="6" t="s">
        <v>101</v>
      </c>
      <c r="BJ157" s="6" t="s">
        <v>101</v>
      </c>
      <c r="BK157" s="6">
        <v>0</v>
      </c>
      <c r="BL157" s="6" t="s">
        <v>101</v>
      </c>
      <c r="BM157" s="6" t="s">
        <v>101</v>
      </c>
      <c r="BN157" s="6">
        <v>99958</v>
      </c>
      <c r="BO157" s="6" t="s">
        <v>101</v>
      </c>
      <c r="BP157" s="6" t="s">
        <v>101</v>
      </c>
      <c r="BQ157" s="6">
        <v>0</v>
      </c>
      <c r="BR157" s="6" t="s">
        <v>101</v>
      </c>
      <c r="BS157" s="6" t="s">
        <v>101</v>
      </c>
      <c r="BT157" s="6">
        <v>99959</v>
      </c>
      <c r="BU157" s="6" t="s">
        <v>101</v>
      </c>
      <c r="BV157" s="6" t="s">
        <v>101</v>
      </c>
      <c r="BW157" s="6">
        <v>0</v>
      </c>
      <c r="BX157" s="6" t="s">
        <v>101</v>
      </c>
      <c r="BY157" s="6" t="s">
        <v>101</v>
      </c>
      <c r="BZ157" s="6">
        <v>99971</v>
      </c>
      <c r="CA157" s="6" t="s">
        <v>101</v>
      </c>
      <c r="CB157" s="6" t="s">
        <v>101</v>
      </c>
      <c r="CC157" s="6">
        <v>99982</v>
      </c>
      <c r="CD157" s="6" t="s">
        <v>101</v>
      </c>
      <c r="CE157" s="6" t="s">
        <v>101</v>
      </c>
      <c r="CF157" s="6">
        <v>99991</v>
      </c>
      <c r="CG157" s="6" t="s">
        <v>101</v>
      </c>
      <c r="CH157" s="6" t="s">
        <v>101</v>
      </c>
      <c r="CI157" s="6">
        <v>99994</v>
      </c>
      <c r="CJ157" s="6" t="s">
        <v>101</v>
      </c>
      <c r="CK157" s="6" t="s">
        <v>101</v>
      </c>
      <c r="CL157" s="6">
        <v>99999</v>
      </c>
      <c r="CM157" s="6" t="s">
        <v>101</v>
      </c>
      <c r="CN157" s="6" t="s">
        <v>101</v>
      </c>
      <c r="CO157" s="6">
        <v>0</v>
      </c>
      <c r="CP157" s="6" t="s">
        <v>101</v>
      </c>
      <c r="CQ157" s="6" t="s">
        <v>101</v>
      </c>
    </row>
    <row r="158" spans="1:95" ht="114.95" customHeight="1" x14ac:dyDescent="0.25">
      <c r="A158" s="2" t="s">
        <v>133</v>
      </c>
      <c r="B158" s="2" t="s">
        <v>317</v>
      </c>
      <c r="C158" s="2" t="s">
        <v>318</v>
      </c>
      <c r="D158" s="2" t="s">
        <v>319</v>
      </c>
      <c r="E158" s="2" t="s">
        <v>99</v>
      </c>
      <c r="F158" s="2"/>
      <c r="G158" s="2" t="s">
        <v>314</v>
      </c>
      <c r="H158" s="3">
        <v>57.7</v>
      </c>
      <c r="I158" s="3">
        <v>150</v>
      </c>
      <c r="J158" s="2" t="s">
        <v>101</v>
      </c>
      <c r="K158" s="2" t="s">
        <v>102</v>
      </c>
      <c r="L158" s="2" t="s">
        <v>103</v>
      </c>
      <c r="M158" s="4" t="s">
        <v>101</v>
      </c>
      <c r="N158" s="2" t="s">
        <v>104</v>
      </c>
      <c r="O158" s="2" t="s">
        <v>101</v>
      </c>
      <c r="P158" s="5">
        <v>45823</v>
      </c>
      <c r="Q158" s="5">
        <v>45930</v>
      </c>
      <c r="R158" s="4" t="s">
        <v>105</v>
      </c>
      <c r="S158" s="2" t="s">
        <v>106</v>
      </c>
      <c r="T158" s="3">
        <f>SUM(IF(Y158="", 0, Y158 * Z158 * 1),IF(AB158="", 0, AB158 * AC158 * 1),IF(AE158="", 0, AE158 * AF158 * 1),IF(AH158="", 0, AH158 * AI158 * 1),IF(AK158="", 0, AK158 * AL158 * 1),IF(AN158="", 0, AN158 * AO158 * 1),IF(AQ158="", 0, AQ158 * AR158 * 1),IF(AT158="", 0, AT158 * AU158 * 1),IF(AW158="", 0, AW158 * AX158 * 1),IF(AZ158="", 0, AZ158 * BA158 * 1),IF(BC158="", 0, BC158 * BD158 * 1),IF(BF158="", 0, BF158 * BG158 * 1),IF(BI158="", 0, BI158 * BJ158 * 1),IF(BL158="", 0, BL158 * BM158 * 1),IF(BO158="", 0, BO158 * BP158 * 1),IF(BR158="", 0, BR158 * BS158 * 1),IF(BU158="", 0, BU158 * BV158 * 1),IF(BX158="", 0, BX158 * BY158 * 1),IF(CA158="", 0, CA158 * CB158 * 1),IF(CD158="", 0, CD158 * CE158 * 1),IF(CG158="", 0, CG158 * CH158 * 1),IF(CJ158="", 0, CJ158 * CK158 * 1),IF(CM158="", 0, CM158 * CN158 * 1),IF(CP158="", 0, CP158 * CQ158 * 1))</f>
        <v>0</v>
      </c>
      <c r="U158" s="2">
        <f>SUM(IF(Y158="",0,Y158*1),IF(AB158="",0,AB158*1),IF(AE158="",0,AE158*1),IF(AH158="",0,AH158*1),IF(AK158="",0,AK158*1),IF(AN158="",0,AN158*1),IF(AQ158="",0,AQ158*1),IF(AT158="",0,AT158*1),IF(AW158="",0,AW158*1),IF(AZ158="",0,AZ158*1),IF(BC158="",0,BC158*1),IF(BF158="",0,BF158*1),IF(BI158="",0,BI158*1),IF(BL158="",0,BL158*1),IF(BO158="",0,BO158*1),IF(BR158="",0,BR158*1),IF(BU158="",0,BU158*1),IF(BX158="",0,BX158*1),IF(CA158="",0,CA158*1),IF(CD158="",0,CD158*1),IF(CG158="",0,CG158*1),IF(CJ158="",0,CJ158*1),IF(CM158="",0,CM158*1),IF(CP158="",0,CP158*1))</f>
        <v>0</v>
      </c>
      <c r="V158" s="2" t="s">
        <v>101</v>
      </c>
      <c r="W158" s="2" t="s">
        <v>101</v>
      </c>
      <c r="X158" s="2" t="s">
        <v>107</v>
      </c>
      <c r="Y158" s="4" t="s">
        <v>101</v>
      </c>
      <c r="Z158" s="2">
        <v>57.7</v>
      </c>
      <c r="AA158" s="2" t="s">
        <v>108</v>
      </c>
      <c r="AB158" s="4" t="s">
        <v>101</v>
      </c>
      <c r="AC158" s="2">
        <v>57.7</v>
      </c>
      <c r="AD158" s="2" t="s">
        <v>109</v>
      </c>
      <c r="AE158" s="4" t="s">
        <v>101</v>
      </c>
      <c r="AF158" s="2">
        <v>57.7</v>
      </c>
      <c r="AG158" s="2" t="s">
        <v>110</v>
      </c>
      <c r="AH158" s="4" t="s">
        <v>101</v>
      </c>
      <c r="AI158" s="2">
        <v>57.7</v>
      </c>
      <c r="AJ158" s="2" t="s">
        <v>111</v>
      </c>
      <c r="AK158" s="4" t="s">
        <v>101</v>
      </c>
      <c r="AL158" s="2">
        <v>57.7</v>
      </c>
      <c r="AM158" s="2" t="s">
        <v>112</v>
      </c>
      <c r="AN158" s="4" t="s">
        <v>101</v>
      </c>
      <c r="AO158" s="2">
        <v>57.7</v>
      </c>
      <c r="AP158" s="2" t="s">
        <v>113</v>
      </c>
      <c r="AQ158" s="4" t="s">
        <v>101</v>
      </c>
      <c r="AR158" s="2">
        <v>57.7</v>
      </c>
      <c r="AS158" s="2" t="s">
        <v>114</v>
      </c>
      <c r="AT158" s="4" t="s">
        <v>101</v>
      </c>
      <c r="AU158" s="2">
        <v>57.7</v>
      </c>
      <c r="AV158" s="2" t="s">
        <v>115</v>
      </c>
      <c r="AW158" s="4" t="s">
        <v>101</v>
      </c>
      <c r="AX158" s="2">
        <v>57.7</v>
      </c>
      <c r="AY158" s="2" t="s">
        <v>116</v>
      </c>
      <c r="AZ158" s="4" t="s">
        <v>101</v>
      </c>
      <c r="BA158" s="2">
        <v>57.7</v>
      </c>
      <c r="BB158" s="2" t="s">
        <v>117</v>
      </c>
      <c r="BC158" s="4" t="s">
        <v>101</v>
      </c>
      <c r="BD158" s="2">
        <v>57.7</v>
      </c>
      <c r="BE158" s="2" t="s">
        <v>118</v>
      </c>
      <c r="BF158" s="4" t="s">
        <v>101</v>
      </c>
      <c r="BG158" s="2">
        <v>57.7</v>
      </c>
      <c r="BH158" s="2" t="s">
        <v>119</v>
      </c>
      <c r="BI158" s="4" t="s">
        <v>101</v>
      </c>
      <c r="BJ158" s="2">
        <v>57.7</v>
      </c>
      <c r="BK158" s="2" t="s">
        <v>120</v>
      </c>
      <c r="BL158" s="4" t="s">
        <v>101</v>
      </c>
      <c r="BM158" s="2">
        <v>57.7</v>
      </c>
      <c r="BN158" s="2" t="s">
        <v>121</v>
      </c>
      <c r="BO158" s="4" t="s">
        <v>101</v>
      </c>
      <c r="BP158" s="2">
        <v>57.7</v>
      </c>
      <c r="BQ158" s="2" t="s">
        <v>122</v>
      </c>
      <c r="BR158" s="4" t="s">
        <v>101</v>
      </c>
      <c r="BS158" s="2">
        <v>57.7</v>
      </c>
      <c r="BT158" s="2" t="s">
        <v>123</v>
      </c>
      <c r="BU158" s="4" t="s">
        <v>101</v>
      </c>
      <c r="BV158" s="2">
        <v>57.7</v>
      </c>
      <c r="BW158" s="2" t="s">
        <v>124</v>
      </c>
      <c r="BX158" s="4" t="s">
        <v>101</v>
      </c>
      <c r="BY158" s="2">
        <v>57.7</v>
      </c>
      <c r="BZ158" s="2" t="s">
        <v>125</v>
      </c>
      <c r="CA158" s="4" t="s">
        <v>101</v>
      </c>
      <c r="CB158" s="2">
        <v>57.7</v>
      </c>
      <c r="CC158" s="2" t="s">
        <v>126</v>
      </c>
      <c r="CD158" s="4" t="s">
        <v>101</v>
      </c>
      <c r="CE158" s="2">
        <v>57.7</v>
      </c>
      <c r="CF158" s="2" t="s">
        <v>127</v>
      </c>
      <c r="CG158" s="4" t="s">
        <v>101</v>
      </c>
      <c r="CH158" s="2">
        <v>57.7</v>
      </c>
      <c r="CI158" s="2" t="s">
        <v>128</v>
      </c>
      <c r="CJ158" s="4" t="s">
        <v>101</v>
      </c>
      <c r="CK158" s="2">
        <v>57.7</v>
      </c>
      <c r="CL158" s="2" t="s">
        <v>129</v>
      </c>
      <c r="CM158" s="4" t="s">
        <v>101</v>
      </c>
      <c r="CN158" s="2">
        <v>57.7</v>
      </c>
      <c r="CO158" s="2" t="s">
        <v>130</v>
      </c>
      <c r="CP158" s="4" t="s">
        <v>101</v>
      </c>
      <c r="CQ158" s="2">
        <v>57.7</v>
      </c>
    </row>
    <row r="159" spans="1:95" ht="15.95" customHeight="1" x14ac:dyDescent="0.25">
      <c r="A159" s="6" t="s">
        <v>101</v>
      </c>
      <c r="B159" s="6" t="s">
        <v>101</v>
      </c>
      <c r="C159" s="6" t="s">
        <v>101</v>
      </c>
      <c r="D159" s="6" t="s">
        <v>101</v>
      </c>
      <c r="E159" s="6" t="s">
        <v>101</v>
      </c>
      <c r="F159" s="6" t="s">
        <v>101</v>
      </c>
      <c r="G159" s="6" t="s">
        <v>101</v>
      </c>
      <c r="H159" s="6" t="s">
        <v>101</v>
      </c>
      <c r="I159" s="6" t="s">
        <v>101</v>
      </c>
      <c r="J159" s="6" t="s">
        <v>101</v>
      </c>
      <c r="K159" s="6" t="s">
        <v>101</v>
      </c>
      <c r="L159" s="6" t="s">
        <v>101</v>
      </c>
      <c r="M159" s="6" t="s">
        <v>101</v>
      </c>
      <c r="N159" s="6" t="s">
        <v>101</v>
      </c>
      <c r="O159" s="6" t="s">
        <v>101</v>
      </c>
      <c r="P159" s="6" t="s">
        <v>101</v>
      </c>
      <c r="Q159" s="6" t="s">
        <v>101</v>
      </c>
      <c r="R159" s="6" t="s">
        <v>101</v>
      </c>
      <c r="S159" s="6" t="s">
        <v>101</v>
      </c>
      <c r="T159" s="6" t="s">
        <v>101</v>
      </c>
      <c r="U159" s="6" t="s">
        <v>101</v>
      </c>
      <c r="V159" s="6" t="s">
        <v>131</v>
      </c>
      <c r="W159" s="6" t="s">
        <v>132</v>
      </c>
      <c r="X159" s="6">
        <v>99998</v>
      </c>
      <c r="Y159" s="6" t="s">
        <v>101</v>
      </c>
      <c r="Z159" s="6" t="s">
        <v>101</v>
      </c>
      <c r="AA159" s="6">
        <v>0</v>
      </c>
      <c r="AB159" s="6" t="s">
        <v>101</v>
      </c>
      <c r="AC159" s="6" t="s">
        <v>101</v>
      </c>
      <c r="AD159" s="6">
        <v>99996</v>
      </c>
      <c r="AE159" s="6" t="s">
        <v>101</v>
      </c>
      <c r="AF159" s="6" t="s">
        <v>101</v>
      </c>
      <c r="AG159" s="6">
        <v>0</v>
      </c>
      <c r="AH159" s="6" t="s">
        <v>101</v>
      </c>
      <c r="AI159" s="6" t="s">
        <v>101</v>
      </c>
      <c r="AJ159" s="6">
        <v>99994</v>
      </c>
      <c r="AK159" s="6" t="s">
        <v>101</v>
      </c>
      <c r="AL159" s="6" t="s">
        <v>101</v>
      </c>
      <c r="AM159" s="6">
        <v>0</v>
      </c>
      <c r="AN159" s="6" t="s">
        <v>101</v>
      </c>
      <c r="AO159" s="6" t="s">
        <v>101</v>
      </c>
      <c r="AP159" s="6">
        <v>99991</v>
      </c>
      <c r="AQ159" s="6" t="s">
        <v>101</v>
      </c>
      <c r="AR159" s="6" t="s">
        <v>101</v>
      </c>
      <c r="AS159" s="6">
        <v>99999</v>
      </c>
      <c r="AT159" s="6" t="s">
        <v>101</v>
      </c>
      <c r="AU159" s="6" t="s">
        <v>101</v>
      </c>
      <c r="AV159" s="6">
        <v>99986</v>
      </c>
      <c r="AW159" s="6" t="s">
        <v>101</v>
      </c>
      <c r="AX159" s="6" t="s">
        <v>101</v>
      </c>
      <c r="AY159" s="6">
        <v>0</v>
      </c>
      <c r="AZ159" s="6" t="s">
        <v>101</v>
      </c>
      <c r="BA159" s="6" t="s">
        <v>101</v>
      </c>
      <c r="BB159" s="6">
        <v>99971</v>
      </c>
      <c r="BC159" s="6" t="s">
        <v>101</v>
      </c>
      <c r="BD159" s="6" t="s">
        <v>101</v>
      </c>
      <c r="BE159" s="6">
        <v>0</v>
      </c>
      <c r="BF159" s="6" t="s">
        <v>101</v>
      </c>
      <c r="BG159" s="6" t="s">
        <v>101</v>
      </c>
      <c r="BH159" s="6">
        <v>99964</v>
      </c>
      <c r="BI159" s="6" t="s">
        <v>101</v>
      </c>
      <c r="BJ159" s="6" t="s">
        <v>101</v>
      </c>
      <c r="BK159" s="6">
        <v>0</v>
      </c>
      <c r="BL159" s="6" t="s">
        <v>101</v>
      </c>
      <c r="BM159" s="6" t="s">
        <v>101</v>
      </c>
      <c r="BN159" s="6">
        <v>99960</v>
      </c>
      <c r="BO159" s="6" t="s">
        <v>101</v>
      </c>
      <c r="BP159" s="6" t="s">
        <v>101</v>
      </c>
      <c r="BQ159" s="6">
        <v>0</v>
      </c>
      <c r="BR159" s="6" t="s">
        <v>101</v>
      </c>
      <c r="BS159" s="6" t="s">
        <v>101</v>
      </c>
      <c r="BT159" s="6">
        <v>99961</v>
      </c>
      <c r="BU159" s="6" t="s">
        <v>101</v>
      </c>
      <c r="BV159" s="6" t="s">
        <v>101</v>
      </c>
      <c r="BW159" s="6">
        <v>0</v>
      </c>
      <c r="BX159" s="6" t="s">
        <v>101</v>
      </c>
      <c r="BY159" s="6" t="s">
        <v>101</v>
      </c>
      <c r="BZ159" s="6">
        <v>99973</v>
      </c>
      <c r="CA159" s="6" t="s">
        <v>101</v>
      </c>
      <c r="CB159" s="6" t="s">
        <v>101</v>
      </c>
      <c r="CC159" s="6">
        <v>99983</v>
      </c>
      <c r="CD159" s="6" t="s">
        <v>101</v>
      </c>
      <c r="CE159" s="6" t="s">
        <v>101</v>
      </c>
      <c r="CF159" s="6">
        <v>99992</v>
      </c>
      <c r="CG159" s="6" t="s">
        <v>101</v>
      </c>
      <c r="CH159" s="6" t="s">
        <v>101</v>
      </c>
      <c r="CI159" s="6">
        <v>99994</v>
      </c>
      <c r="CJ159" s="6" t="s">
        <v>101</v>
      </c>
      <c r="CK159" s="6" t="s">
        <v>101</v>
      </c>
      <c r="CL159" s="6">
        <v>99999</v>
      </c>
      <c r="CM159" s="6" t="s">
        <v>101</v>
      </c>
      <c r="CN159" s="6" t="s">
        <v>101</v>
      </c>
      <c r="CO159" s="6">
        <v>0</v>
      </c>
      <c r="CP159" s="6" t="s">
        <v>101</v>
      </c>
      <c r="CQ159" s="6" t="s">
        <v>101</v>
      </c>
    </row>
    <row r="160" spans="1:95" ht="114.95" customHeight="1" x14ac:dyDescent="0.25">
      <c r="A160" s="2" t="s">
        <v>133</v>
      </c>
      <c r="B160" s="2" t="s">
        <v>320</v>
      </c>
      <c r="C160" s="2" t="s">
        <v>321</v>
      </c>
      <c r="D160" s="2" t="s">
        <v>322</v>
      </c>
      <c r="E160" s="2" t="s">
        <v>99</v>
      </c>
      <c r="F160" s="2"/>
      <c r="G160" s="2" t="s">
        <v>314</v>
      </c>
      <c r="H160" s="3">
        <v>57.7</v>
      </c>
      <c r="I160" s="3">
        <v>150</v>
      </c>
      <c r="J160" s="2" t="s">
        <v>101</v>
      </c>
      <c r="K160" s="2" t="s">
        <v>102</v>
      </c>
      <c r="L160" s="2" t="s">
        <v>103</v>
      </c>
      <c r="M160" s="4" t="s">
        <v>101</v>
      </c>
      <c r="N160" s="2" t="s">
        <v>104</v>
      </c>
      <c r="O160" s="2" t="s">
        <v>101</v>
      </c>
      <c r="P160" s="5">
        <v>45823</v>
      </c>
      <c r="Q160" s="5">
        <v>45930</v>
      </c>
      <c r="R160" s="4" t="s">
        <v>105</v>
      </c>
      <c r="S160" s="2" t="s">
        <v>106</v>
      </c>
      <c r="T160" s="3">
        <f>SUM(IF(Y160="", 0, Y160 * Z160 * 1),IF(AB160="", 0, AB160 * AC160 * 1),IF(AE160="", 0, AE160 * AF160 * 1),IF(AH160="", 0, AH160 * AI160 * 1),IF(AK160="", 0, AK160 * AL160 * 1),IF(AN160="", 0, AN160 * AO160 * 1),IF(AQ160="", 0, AQ160 * AR160 * 1),IF(AT160="", 0, AT160 * AU160 * 1),IF(AW160="", 0, AW160 * AX160 * 1),IF(AZ160="", 0, AZ160 * BA160 * 1),IF(BC160="", 0, BC160 * BD160 * 1),IF(BF160="", 0, BF160 * BG160 * 1),IF(BI160="", 0, BI160 * BJ160 * 1),IF(BL160="", 0, BL160 * BM160 * 1),IF(BO160="", 0, BO160 * BP160 * 1),IF(BR160="", 0, BR160 * BS160 * 1),IF(BU160="", 0, BU160 * BV160 * 1),IF(BX160="", 0, BX160 * BY160 * 1),IF(CA160="", 0, CA160 * CB160 * 1),IF(CD160="", 0, CD160 * CE160 * 1),IF(CG160="", 0, CG160 * CH160 * 1),IF(CJ160="", 0, CJ160 * CK160 * 1),IF(CM160="", 0, CM160 * CN160 * 1),IF(CP160="", 0, CP160 * CQ160 * 1))</f>
        <v>0</v>
      </c>
      <c r="U160" s="2">
        <f>SUM(IF(Y160="",0,Y160*1),IF(AB160="",0,AB160*1),IF(AE160="",0,AE160*1),IF(AH160="",0,AH160*1),IF(AK160="",0,AK160*1),IF(AN160="",0,AN160*1),IF(AQ160="",0,AQ160*1),IF(AT160="",0,AT160*1),IF(AW160="",0,AW160*1),IF(AZ160="",0,AZ160*1),IF(BC160="",0,BC160*1),IF(BF160="",0,BF160*1),IF(BI160="",0,BI160*1),IF(BL160="",0,BL160*1),IF(BO160="",0,BO160*1),IF(BR160="",0,BR160*1),IF(BU160="",0,BU160*1),IF(BX160="",0,BX160*1),IF(CA160="",0,CA160*1),IF(CD160="",0,CD160*1),IF(CG160="",0,CG160*1),IF(CJ160="",0,CJ160*1),IF(CM160="",0,CM160*1),IF(CP160="",0,CP160*1))</f>
        <v>0</v>
      </c>
      <c r="V160" s="2" t="s">
        <v>101</v>
      </c>
      <c r="W160" s="2" t="s">
        <v>101</v>
      </c>
      <c r="X160" s="2" t="s">
        <v>107</v>
      </c>
      <c r="Y160" s="4" t="s">
        <v>101</v>
      </c>
      <c r="Z160" s="2">
        <v>57.7</v>
      </c>
      <c r="AA160" s="2" t="s">
        <v>108</v>
      </c>
      <c r="AB160" s="4" t="s">
        <v>101</v>
      </c>
      <c r="AC160" s="2">
        <v>57.7</v>
      </c>
      <c r="AD160" s="2" t="s">
        <v>109</v>
      </c>
      <c r="AE160" s="4" t="s">
        <v>101</v>
      </c>
      <c r="AF160" s="2">
        <v>57.7</v>
      </c>
      <c r="AG160" s="2" t="s">
        <v>110</v>
      </c>
      <c r="AH160" s="4" t="s">
        <v>101</v>
      </c>
      <c r="AI160" s="2">
        <v>57.7</v>
      </c>
      <c r="AJ160" s="2" t="s">
        <v>111</v>
      </c>
      <c r="AK160" s="4" t="s">
        <v>101</v>
      </c>
      <c r="AL160" s="2">
        <v>57.7</v>
      </c>
      <c r="AM160" s="2" t="s">
        <v>112</v>
      </c>
      <c r="AN160" s="4" t="s">
        <v>101</v>
      </c>
      <c r="AO160" s="2">
        <v>57.7</v>
      </c>
      <c r="AP160" s="2" t="s">
        <v>113</v>
      </c>
      <c r="AQ160" s="4" t="s">
        <v>101</v>
      </c>
      <c r="AR160" s="2">
        <v>57.7</v>
      </c>
      <c r="AS160" s="2" t="s">
        <v>114</v>
      </c>
      <c r="AT160" s="4" t="s">
        <v>101</v>
      </c>
      <c r="AU160" s="2">
        <v>57.7</v>
      </c>
      <c r="AV160" s="2" t="s">
        <v>115</v>
      </c>
      <c r="AW160" s="4" t="s">
        <v>101</v>
      </c>
      <c r="AX160" s="2">
        <v>57.7</v>
      </c>
      <c r="AY160" s="2" t="s">
        <v>116</v>
      </c>
      <c r="AZ160" s="4" t="s">
        <v>101</v>
      </c>
      <c r="BA160" s="2">
        <v>57.7</v>
      </c>
      <c r="BB160" s="2" t="s">
        <v>117</v>
      </c>
      <c r="BC160" s="4" t="s">
        <v>101</v>
      </c>
      <c r="BD160" s="2">
        <v>57.7</v>
      </c>
      <c r="BE160" s="2" t="s">
        <v>118</v>
      </c>
      <c r="BF160" s="4" t="s">
        <v>101</v>
      </c>
      <c r="BG160" s="2">
        <v>57.7</v>
      </c>
      <c r="BH160" s="2" t="s">
        <v>119</v>
      </c>
      <c r="BI160" s="4" t="s">
        <v>101</v>
      </c>
      <c r="BJ160" s="2">
        <v>57.7</v>
      </c>
      <c r="BK160" s="2" t="s">
        <v>120</v>
      </c>
      <c r="BL160" s="4" t="s">
        <v>101</v>
      </c>
      <c r="BM160" s="2">
        <v>57.7</v>
      </c>
      <c r="BN160" s="2" t="s">
        <v>121</v>
      </c>
      <c r="BO160" s="4" t="s">
        <v>101</v>
      </c>
      <c r="BP160" s="2">
        <v>57.7</v>
      </c>
      <c r="BQ160" s="2" t="s">
        <v>122</v>
      </c>
      <c r="BR160" s="4" t="s">
        <v>101</v>
      </c>
      <c r="BS160" s="2">
        <v>57.7</v>
      </c>
      <c r="BT160" s="2" t="s">
        <v>123</v>
      </c>
      <c r="BU160" s="4" t="s">
        <v>101</v>
      </c>
      <c r="BV160" s="2">
        <v>57.7</v>
      </c>
      <c r="BW160" s="2" t="s">
        <v>124</v>
      </c>
      <c r="BX160" s="4" t="s">
        <v>101</v>
      </c>
      <c r="BY160" s="2">
        <v>57.7</v>
      </c>
      <c r="BZ160" s="2" t="s">
        <v>125</v>
      </c>
      <c r="CA160" s="4" t="s">
        <v>101</v>
      </c>
      <c r="CB160" s="2">
        <v>57.7</v>
      </c>
      <c r="CC160" s="2" t="s">
        <v>126</v>
      </c>
      <c r="CD160" s="4" t="s">
        <v>101</v>
      </c>
      <c r="CE160" s="2">
        <v>57.7</v>
      </c>
      <c r="CF160" s="2" t="s">
        <v>127</v>
      </c>
      <c r="CG160" s="4" t="s">
        <v>101</v>
      </c>
      <c r="CH160" s="2">
        <v>57.7</v>
      </c>
      <c r="CI160" s="2" t="s">
        <v>128</v>
      </c>
      <c r="CJ160" s="4" t="s">
        <v>101</v>
      </c>
      <c r="CK160" s="2">
        <v>57.7</v>
      </c>
      <c r="CL160" s="2" t="s">
        <v>129</v>
      </c>
      <c r="CM160" s="4" t="s">
        <v>101</v>
      </c>
      <c r="CN160" s="2">
        <v>57.7</v>
      </c>
      <c r="CO160" s="2" t="s">
        <v>130</v>
      </c>
      <c r="CP160" s="4" t="s">
        <v>101</v>
      </c>
      <c r="CQ160" s="2">
        <v>57.7</v>
      </c>
    </row>
    <row r="161" spans="1:95" ht="15.95" customHeight="1" x14ac:dyDescent="0.25">
      <c r="A161" s="6" t="s">
        <v>101</v>
      </c>
      <c r="B161" s="6" t="s">
        <v>101</v>
      </c>
      <c r="C161" s="6" t="s">
        <v>101</v>
      </c>
      <c r="D161" s="6" t="s">
        <v>101</v>
      </c>
      <c r="E161" s="6" t="s">
        <v>101</v>
      </c>
      <c r="F161" s="6" t="s">
        <v>101</v>
      </c>
      <c r="G161" s="6" t="s">
        <v>101</v>
      </c>
      <c r="H161" s="6" t="s">
        <v>101</v>
      </c>
      <c r="I161" s="6" t="s">
        <v>101</v>
      </c>
      <c r="J161" s="6" t="s">
        <v>101</v>
      </c>
      <c r="K161" s="6" t="s">
        <v>101</v>
      </c>
      <c r="L161" s="6" t="s">
        <v>101</v>
      </c>
      <c r="M161" s="6" t="s">
        <v>101</v>
      </c>
      <c r="N161" s="6" t="s">
        <v>101</v>
      </c>
      <c r="O161" s="6" t="s">
        <v>101</v>
      </c>
      <c r="P161" s="6" t="s">
        <v>101</v>
      </c>
      <c r="Q161" s="6" t="s">
        <v>101</v>
      </c>
      <c r="R161" s="6" t="s">
        <v>101</v>
      </c>
      <c r="S161" s="6" t="s">
        <v>101</v>
      </c>
      <c r="T161" s="6" t="s">
        <v>101</v>
      </c>
      <c r="U161" s="6" t="s">
        <v>101</v>
      </c>
      <c r="V161" s="6" t="s">
        <v>131</v>
      </c>
      <c r="W161" s="6" t="s">
        <v>132</v>
      </c>
      <c r="X161" s="6">
        <v>99999</v>
      </c>
      <c r="Y161" s="6" t="s">
        <v>101</v>
      </c>
      <c r="Z161" s="6" t="s">
        <v>101</v>
      </c>
      <c r="AA161" s="6">
        <v>0</v>
      </c>
      <c r="AB161" s="6" t="s">
        <v>101</v>
      </c>
      <c r="AC161" s="6" t="s">
        <v>101</v>
      </c>
      <c r="AD161" s="6">
        <v>99990</v>
      </c>
      <c r="AE161" s="6" t="s">
        <v>101</v>
      </c>
      <c r="AF161" s="6" t="s">
        <v>101</v>
      </c>
      <c r="AG161" s="6">
        <v>0</v>
      </c>
      <c r="AH161" s="6" t="s">
        <v>101</v>
      </c>
      <c r="AI161" s="6" t="s">
        <v>101</v>
      </c>
      <c r="AJ161" s="6">
        <v>99983</v>
      </c>
      <c r="AK161" s="6" t="s">
        <v>101</v>
      </c>
      <c r="AL161" s="6" t="s">
        <v>101</v>
      </c>
      <c r="AM161" s="6">
        <v>0</v>
      </c>
      <c r="AN161" s="6" t="s">
        <v>101</v>
      </c>
      <c r="AO161" s="6" t="s">
        <v>101</v>
      </c>
      <c r="AP161" s="6">
        <v>99984</v>
      </c>
      <c r="AQ161" s="6" t="s">
        <v>101</v>
      </c>
      <c r="AR161" s="6" t="s">
        <v>101</v>
      </c>
      <c r="AS161" s="6">
        <v>99999</v>
      </c>
      <c r="AT161" s="6" t="s">
        <v>101</v>
      </c>
      <c r="AU161" s="6" t="s">
        <v>101</v>
      </c>
      <c r="AV161" s="6">
        <v>99957</v>
      </c>
      <c r="AW161" s="6" t="s">
        <v>101</v>
      </c>
      <c r="AX161" s="6" t="s">
        <v>101</v>
      </c>
      <c r="AY161" s="6">
        <v>0</v>
      </c>
      <c r="AZ161" s="6" t="s">
        <v>101</v>
      </c>
      <c r="BA161" s="6" t="s">
        <v>101</v>
      </c>
      <c r="BB161" s="6">
        <v>99918</v>
      </c>
      <c r="BC161" s="6" t="s">
        <v>101</v>
      </c>
      <c r="BD161" s="6" t="s">
        <v>101</v>
      </c>
      <c r="BE161" s="6">
        <v>0</v>
      </c>
      <c r="BF161" s="6" t="s">
        <v>101</v>
      </c>
      <c r="BG161" s="6" t="s">
        <v>101</v>
      </c>
      <c r="BH161" s="6">
        <v>99857</v>
      </c>
      <c r="BI161" s="6" t="s">
        <v>101</v>
      </c>
      <c r="BJ161" s="6" t="s">
        <v>101</v>
      </c>
      <c r="BK161" s="6">
        <v>0</v>
      </c>
      <c r="BL161" s="6" t="s">
        <v>101</v>
      </c>
      <c r="BM161" s="6" t="s">
        <v>101</v>
      </c>
      <c r="BN161" s="6">
        <v>99838</v>
      </c>
      <c r="BO161" s="6" t="s">
        <v>101</v>
      </c>
      <c r="BP161" s="6" t="s">
        <v>101</v>
      </c>
      <c r="BQ161" s="6">
        <v>0</v>
      </c>
      <c r="BR161" s="6" t="s">
        <v>101</v>
      </c>
      <c r="BS161" s="6" t="s">
        <v>101</v>
      </c>
      <c r="BT161" s="6">
        <v>99865</v>
      </c>
      <c r="BU161" s="6" t="s">
        <v>101</v>
      </c>
      <c r="BV161" s="6" t="s">
        <v>101</v>
      </c>
      <c r="BW161" s="6">
        <v>0</v>
      </c>
      <c r="BX161" s="6" t="s">
        <v>101</v>
      </c>
      <c r="BY161" s="6" t="s">
        <v>101</v>
      </c>
      <c r="BZ161" s="6">
        <v>99910</v>
      </c>
      <c r="CA161" s="6" t="s">
        <v>101</v>
      </c>
      <c r="CB161" s="6" t="s">
        <v>101</v>
      </c>
      <c r="CC161" s="6">
        <v>99960</v>
      </c>
      <c r="CD161" s="6" t="s">
        <v>101</v>
      </c>
      <c r="CE161" s="6" t="s">
        <v>101</v>
      </c>
      <c r="CF161" s="6">
        <v>99992</v>
      </c>
      <c r="CG161" s="6" t="s">
        <v>101</v>
      </c>
      <c r="CH161" s="6" t="s">
        <v>101</v>
      </c>
      <c r="CI161" s="6">
        <v>99993</v>
      </c>
      <c r="CJ161" s="6" t="s">
        <v>101</v>
      </c>
      <c r="CK161" s="6" t="s">
        <v>101</v>
      </c>
      <c r="CL161" s="6">
        <v>99995</v>
      </c>
      <c r="CM161" s="6" t="s">
        <v>101</v>
      </c>
      <c r="CN161" s="6" t="s">
        <v>101</v>
      </c>
      <c r="CO161" s="6">
        <v>0</v>
      </c>
      <c r="CP161" s="6" t="s">
        <v>101</v>
      </c>
      <c r="CQ161" s="6" t="s">
        <v>101</v>
      </c>
    </row>
    <row r="162" spans="1:95" ht="114.95" customHeight="1" x14ac:dyDescent="0.25">
      <c r="A162" s="2" t="s">
        <v>133</v>
      </c>
      <c r="B162" s="2" t="s">
        <v>323</v>
      </c>
      <c r="C162" s="2" t="s">
        <v>321</v>
      </c>
      <c r="D162" s="2" t="s">
        <v>324</v>
      </c>
      <c r="E162" s="2" t="s">
        <v>99</v>
      </c>
      <c r="F162" s="2"/>
      <c r="G162" s="2" t="s">
        <v>314</v>
      </c>
      <c r="H162" s="3">
        <v>57.7</v>
      </c>
      <c r="I162" s="3">
        <v>150</v>
      </c>
      <c r="J162" s="2" t="s">
        <v>101</v>
      </c>
      <c r="K162" s="2" t="s">
        <v>102</v>
      </c>
      <c r="L162" s="2" t="s">
        <v>103</v>
      </c>
      <c r="M162" s="4" t="s">
        <v>101</v>
      </c>
      <c r="N162" s="2" t="s">
        <v>104</v>
      </c>
      <c r="O162" s="2" t="s">
        <v>101</v>
      </c>
      <c r="P162" s="5">
        <v>45823</v>
      </c>
      <c r="Q162" s="5">
        <v>45930</v>
      </c>
      <c r="R162" s="4" t="s">
        <v>105</v>
      </c>
      <c r="S162" s="2" t="s">
        <v>106</v>
      </c>
      <c r="T162" s="3">
        <f>SUM(IF(Y162="", 0, Y162 * Z162 * 1),IF(AB162="", 0, AB162 * AC162 * 1),IF(AE162="", 0, AE162 * AF162 * 1),IF(AH162="", 0, AH162 * AI162 * 1),IF(AK162="", 0, AK162 * AL162 * 1),IF(AN162="", 0, AN162 * AO162 * 1),IF(AQ162="", 0, AQ162 * AR162 * 1),IF(AT162="", 0, AT162 * AU162 * 1),IF(AW162="", 0, AW162 * AX162 * 1),IF(AZ162="", 0, AZ162 * BA162 * 1),IF(BC162="", 0, BC162 * BD162 * 1),IF(BF162="", 0, BF162 * BG162 * 1),IF(BI162="", 0, BI162 * BJ162 * 1),IF(BL162="", 0, BL162 * BM162 * 1),IF(BO162="", 0, BO162 * BP162 * 1),IF(BR162="", 0, BR162 * BS162 * 1),IF(BU162="", 0, BU162 * BV162 * 1),IF(BX162="", 0, BX162 * BY162 * 1),IF(CA162="", 0, CA162 * CB162 * 1),IF(CD162="", 0, CD162 * CE162 * 1),IF(CG162="", 0, CG162 * CH162 * 1),IF(CJ162="", 0, CJ162 * CK162 * 1),IF(CM162="", 0, CM162 * CN162 * 1),IF(CP162="", 0, CP162 * CQ162 * 1))</f>
        <v>0</v>
      </c>
      <c r="U162" s="2">
        <f>SUM(IF(Y162="",0,Y162*1),IF(AB162="",0,AB162*1),IF(AE162="",0,AE162*1),IF(AH162="",0,AH162*1),IF(AK162="",0,AK162*1),IF(AN162="",0,AN162*1),IF(AQ162="",0,AQ162*1),IF(AT162="",0,AT162*1),IF(AW162="",0,AW162*1),IF(AZ162="",0,AZ162*1),IF(BC162="",0,BC162*1),IF(BF162="",0,BF162*1),IF(BI162="",0,BI162*1),IF(BL162="",0,BL162*1),IF(BO162="",0,BO162*1),IF(BR162="",0,BR162*1),IF(BU162="",0,BU162*1),IF(BX162="",0,BX162*1),IF(CA162="",0,CA162*1),IF(CD162="",0,CD162*1),IF(CG162="",0,CG162*1),IF(CJ162="",0,CJ162*1),IF(CM162="",0,CM162*1),IF(CP162="",0,CP162*1))</f>
        <v>0</v>
      </c>
      <c r="V162" s="2" t="s">
        <v>101</v>
      </c>
      <c r="W162" s="2" t="s">
        <v>101</v>
      </c>
      <c r="X162" s="2" t="s">
        <v>107</v>
      </c>
      <c r="Y162" s="4" t="s">
        <v>101</v>
      </c>
      <c r="Z162" s="2">
        <v>57.7</v>
      </c>
      <c r="AA162" s="2" t="s">
        <v>108</v>
      </c>
      <c r="AB162" s="4" t="s">
        <v>101</v>
      </c>
      <c r="AC162" s="2">
        <v>57.7</v>
      </c>
      <c r="AD162" s="2" t="s">
        <v>109</v>
      </c>
      <c r="AE162" s="4" t="s">
        <v>101</v>
      </c>
      <c r="AF162" s="2">
        <v>57.7</v>
      </c>
      <c r="AG162" s="2" t="s">
        <v>110</v>
      </c>
      <c r="AH162" s="4" t="s">
        <v>101</v>
      </c>
      <c r="AI162" s="2">
        <v>57.7</v>
      </c>
      <c r="AJ162" s="2" t="s">
        <v>111</v>
      </c>
      <c r="AK162" s="4" t="s">
        <v>101</v>
      </c>
      <c r="AL162" s="2">
        <v>57.7</v>
      </c>
      <c r="AM162" s="2" t="s">
        <v>112</v>
      </c>
      <c r="AN162" s="4" t="s">
        <v>101</v>
      </c>
      <c r="AO162" s="2">
        <v>57.7</v>
      </c>
      <c r="AP162" s="2" t="s">
        <v>113</v>
      </c>
      <c r="AQ162" s="4" t="s">
        <v>101</v>
      </c>
      <c r="AR162" s="2">
        <v>57.7</v>
      </c>
      <c r="AS162" s="2" t="s">
        <v>114</v>
      </c>
      <c r="AT162" s="4" t="s">
        <v>101</v>
      </c>
      <c r="AU162" s="2">
        <v>57.7</v>
      </c>
      <c r="AV162" s="2" t="s">
        <v>115</v>
      </c>
      <c r="AW162" s="4" t="s">
        <v>101</v>
      </c>
      <c r="AX162" s="2">
        <v>57.7</v>
      </c>
      <c r="AY162" s="2" t="s">
        <v>116</v>
      </c>
      <c r="AZ162" s="4" t="s">
        <v>101</v>
      </c>
      <c r="BA162" s="2">
        <v>57.7</v>
      </c>
      <c r="BB162" s="2" t="s">
        <v>117</v>
      </c>
      <c r="BC162" s="4" t="s">
        <v>101</v>
      </c>
      <c r="BD162" s="2">
        <v>57.7</v>
      </c>
      <c r="BE162" s="2" t="s">
        <v>118</v>
      </c>
      <c r="BF162" s="4" t="s">
        <v>101</v>
      </c>
      <c r="BG162" s="2">
        <v>57.7</v>
      </c>
      <c r="BH162" s="2" t="s">
        <v>119</v>
      </c>
      <c r="BI162" s="4" t="s">
        <v>101</v>
      </c>
      <c r="BJ162" s="2">
        <v>57.7</v>
      </c>
      <c r="BK162" s="2" t="s">
        <v>120</v>
      </c>
      <c r="BL162" s="4" t="s">
        <v>101</v>
      </c>
      <c r="BM162" s="2">
        <v>57.7</v>
      </c>
      <c r="BN162" s="2" t="s">
        <v>121</v>
      </c>
      <c r="BO162" s="4" t="s">
        <v>101</v>
      </c>
      <c r="BP162" s="2">
        <v>57.7</v>
      </c>
      <c r="BQ162" s="2" t="s">
        <v>122</v>
      </c>
      <c r="BR162" s="4" t="s">
        <v>101</v>
      </c>
      <c r="BS162" s="2">
        <v>57.7</v>
      </c>
      <c r="BT162" s="2" t="s">
        <v>123</v>
      </c>
      <c r="BU162" s="4" t="s">
        <v>101</v>
      </c>
      <c r="BV162" s="2">
        <v>57.7</v>
      </c>
      <c r="BW162" s="2" t="s">
        <v>124</v>
      </c>
      <c r="BX162" s="4" t="s">
        <v>101</v>
      </c>
      <c r="BY162" s="2">
        <v>57.7</v>
      </c>
      <c r="BZ162" s="2" t="s">
        <v>125</v>
      </c>
      <c r="CA162" s="4" t="s">
        <v>101</v>
      </c>
      <c r="CB162" s="2">
        <v>57.7</v>
      </c>
      <c r="CC162" s="2" t="s">
        <v>126</v>
      </c>
      <c r="CD162" s="4" t="s">
        <v>101</v>
      </c>
      <c r="CE162" s="2">
        <v>57.7</v>
      </c>
      <c r="CF162" s="2" t="s">
        <v>127</v>
      </c>
      <c r="CG162" s="4" t="s">
        <v>101</v>
      </c>
      <c r="CH162" s="2">
        <v>57.7</v>
      </c>
      <c r="CI162" s="2" t="s">
        <v>128</v>
      </c>
      <c r="CJ162" s="4" t="s">
        <v>101</v>
      </c>
      <c r="CK162" s="2">
        <v>57.7</v>
      </c>
      <c r="CL162" s="2" t="s">
        <v>129</v>
      </c>
      <c r="CM162" s="4" t="s">
        <v>101</v>
      </c>
      <c r="CN162" s="2">
        <v>57.7</v>
      </c>
      <c r="CO162" s="2" t="s">
        <v>130</v>
      </c>
      <c r="CP162" s="4" t="s">
        <v>101</v>
      </c>
      <c r="CQ162" s="2">
        <v>57.7</v>
      </c>
    </row>
    <row r="163" spans="1:95" ht="15.95" customHeight="1" x14ac:dyDescent="0.25">
      <c r="A163" s="6" t="s">
        <v>101</v>
      </c>
      <c r="B163" s="6" t="s">
        <v>101</v>
      </c>
      <c r="C163" s="6" t="s">
        <v>101</v>
      </c>
      <c r="D163" s="6" t="s">
        <v>101</v>
      </c>
      <c r="E163" s="6" t="s">
        <v>101</v>
      </c>
      <c r="F163" s="6" t="s">
        <v>101</v>
      </c>
      <c r="G163" s="6" t="s">
        <v>101</v>
      </c>
      <c r="H163" s="6" t="s">
        <v>101</v>
      </c>
      <c r="I163" s="6" t="s">
        <v>101</v>
      </c>
      <c r="J163" s="6" t="s">
        <v>101</v>
      </c>
      <c r="K163" s="6" t="s">
        <v>101</v>
      </c>
      <c r="L163" s="6" t="s">
        <v>101</v>
      </c>
      <c r="M163" s="6" t="s">
        <v>101</v>
      </c>
      <c r="N163" s="6" t="s">
        <v>101</v>
      </c>
      <c r="O163" s="6" t="s">
        <v>101</v>
      </c>
      <c r="P163" s="6" t="s">
        <v>101</v>
      </c>
      <c r="Q163" s="6" t="s">
        <v>101</v>
      </c>
      <c r="R163" s="6" t="s">
        <v>101</v>
      </c>
      <c r="S163" s="6" t="s">
        <v>101</v>
      </c>
      <c r="T163" s="6" t="s">
        <v>101</v>
      </c>
      <c r="U163" s="6" t="s">
        <v>101</v>
      </c>
      <c r="V163" s="6" t="s">
        <v>131</v>
      </c>
      <c r="W163" s="6" t="s">
        <v>132</v>
      </c>
      <c r="X163" s="6">
        <v>99997</v>
      </c>
      <c r="Y163" s="6" t="s">
        <v>101</v>
      </c>
      <c r="Z163" s="6" t="s">
        <v>101</v>
      </c>
      <c r="AA163" s="6">
        <v>0</v>
      </c>
      <c r="AB163" s="6" t="s">
        <v>101</v>
      </c>
      <c r="AC163" s="6" t="s">
        <v>101</v>
      </c>
      <c r="AD163" s="6">
        <v>99995</v>
      </c>
      <c r="AE163" s="6" t="s">
        <v>101</v>
      </c>
      <c r="AF163" s="6" t="s">
        <v>101</v>
      </c>
      <c r="AG163" s="6">
        <v>0</v>
      </c>
      <c r="AH163" s="6" t="s">
        <v>101</v>
      </c>
      <c r="AI163" s="6" t="s">
        <v>101</v>
      </c>
      <c r="AJ163" s="6">
        <v>99979</v>
      </c>
      <c r="AK163" s="6" t="s">
        <v>101</v>
      </c>
      <c r="AL163" s="6" t="s">
        <v>101</v>
      </c>
      <c r="AM163" s="6">
        <v>0</v>
      </c>
      <c r="AN163" s="6" t="s">
        <v>101</v>
      </c>
      <c r="AO163" s="6" t="s">
        <v>101</v>
      </c>
      <c r="AP163" s="6">
        <v>99981</v>
      </c>
      <c r="AQ163" s="6" t="s">
        <v>101</v>
      </c>
      <c r="AR163" s="6" t="s">
        <v>101</v>
      </c>
      <c r="AS163" s="6">
        <v>99999</v>
      </c>
      <c r="AT163" s="6" t="s">
        <v>101</v>
      </c>
      <c r="AU163" s="6" t="s">
        <v>101</v>
      </c>
      <c r="AV163" s="6">
        <v>99982</v>
      </c>
      <c r="AW163" s="6" t="s">
        <v>101</v>
      </c>
      <c r="AX163" s="6" t="s">
        <v>101</v>
      </c>
      <c r="AY163" s="6">
        <v>0</v>
      </c>
      <c r="AZ163" s="6" t="s">
        <v>101</v>
      </c>
      <c r="BA163" s="6" t="s">
        <v>101</v>
      </c>
      <c r="BB163" s="6">
        <v>99954</v>
      </c>
      <c r="BC163" s="6" t="s">
        <v>101</v>
      </c>
      <c r="BD163" s="6" t="s">
        <v>101</v>
      </c>
      <c r="BE163" s="6">
        <v>0</v>
      </c>
      <c r="BF163" s="6" t="s">
        <v>101</v>
      </c>
      <c r="BG163" s="6" t="s">
        <v>101</v>
      </c>
      <c r="BH163" s="6">
        <v>99898</v>
      </c>
      <c r="BI163" s="6" t="s">
        <v>101</v>
      </c>
      <c r="BJ163" s="6" t="s">
        <v>101</v>
      </c>
      <c r="BK163" s="6">
        <v>0</v>
      </c>
      <c r="BL163" s="6" t="s">
        <v>101</v>
      </c>
      <c r="BM163" s="6" t="s">
        <v>101</v>
      </c>
      <c r="BN163" s="6">
        <v>99879</v>
      </c>
      <c r="BO163" s="6" t="s">
        <v>101</v>
      </c>
      <c r="BP163" s="6" t="s">
        <v>101</v>
      </c>
      <c r="BQ163" s="6">
        <v>0</v>
      </c>
      <c r="BR163" s="6" t="s">
        <v>101</v>
      </c>
      <c r="BS163" s="6" t="s">
        <v>101</v>
      </c>
      <c r="BT163" s="6">
        <v>99912</v>
      </c>
      <c r="BU163" s="6" t="s">
        <v>101</v>
      </c>
      <c r="BV163" s="6" t="s">
        <v>101</v>
      </c>
      <c r="BW163" s="6">
        <v>0</v>
      </c>
      <c r="BX163" s="6" t="s">
        <v>101</v>
      </c>
      <c r="BY163" s="6" t="s">
        <v>101</v>
      </c>
      <c r="BZ163" s="6">
        <v>99950</v>
      </c>
      <c r="CA163" s="6" t="s">
        <v>101</v>
      </c>
      <c r="CB163" s="6" t="s">
        <v>101</v>
      </c>
      <c r="CC163" s="6">
        <v>99983</v>
      </c>
      <c r="CD163" s="6" t="s">
        <v>101</v>
      </c>
      <c r="CE163" s="6" t="s">
        <v>101</v>
      </c>
      <c r="CF163" s="6">
        <v>99999</v>
      </c>
      <c r="CG163" s="6" t="s">
        <v>101</v>
      </c>
      <c r="CH163" s="6" t="s">
        <v>101</v>
      </c>
      <c r="CI163" s="6">
        <v>99999</v>
      </c>
      <c r="CJ163" s="6" t="s">
        <v>101</v>
      </c>
      <c r="CK163" s="6" t="s">
        <v>101</v>
      </c>
      <c r="CL163" s="6">
        <v>99999</v>
      </c>
      <c r="CM163" s="6" t="s">
        <v>101</v>
      </c>
      <c r="CN163" s="6" t="s">
        <v>101</v>
      </c>
      <c r="CO163" s="6">
        <v>0</v>
      </c>
      <c r="CP163" s="6" t="s">
        <v>101</v>
      </c>
      <c r="CQ163" s="6" t="s">
        <v>101</v>
      </c>
    </row>
    <row r="164" spans="1:95" ht="114.95" customHeight="1" x14ac:dyDescent="0.25">
      <c r="A164" s="2" t="s">
        <v>133</v>
      </c>
      <c r="B164" s="2" t="s">
        <v>325</v>
      </c>
      <c r="C164" s="2" t="s">
        <v>326</v>
      </c>
      <c r="D164" s="2" t="s">
        <v>327</v>
      </c>
      <c r="E164" s="2" t="s">
        <v>99</v>
      </c>
      <c r="F164" s="2"/>
      <c r="G164" s="2" t="s">
        <v>314</v>
      </c>
      <c r="H164" s="3">
        <v>57.7</v>
      </c>
      <c r="I164" s="3">
        <v>150</v>
      </c>
      <c r="J164" s="2" t="s">
        <v>101</v>
      </c>
      <c r="K164" s="2" t="s">
        <v>102</v>
      </c>
      <c r="L164" s="2" t="s">
        <v>103</v>
      </c>
      <c r="M164" s="4" t="s">
        <v>101</v>
      </c>
      <c r="N164" s="2" t="s">
        <v>104</v>
      </c>
      <c r="O164" s="2" t="s">
        <v>101</v>
      </c>
      <c r="P164" s="5">
        <v>45823</v>
      </c>
      <c r="Q164" s="5">
        <v>45930</v>
      </c>
      <c r="R164" s="4" t="s">
        <v>105</v>
      </c>
      <c r="S164" s="2" t="s">
        <v>106</v>
      </c>
      <c r="T164" s="3">
        <f>SUM(IF(Y164="", 0, Y164 * Z164 * 1),IF(AB164="", 0, AB164 * AC164 * 1),IF(AE164="", 0, AE164 * AF164 * 1),IF(AH164="", 0, AH164 * AI164 * 1),IF(AK164="", 0, AK164 * AL164 * 1),IF(AN164="", 0, AN164 * AO164 * 1),IF(AQ164="", 0, AQ164 * AR164 * 1),IF(AT164="", 0, AT164 * AU164 * 1),IF(AW164="", 0, AW164 * AX164 * 1),IF(AZ164="", 0, AZ164 * BA164 * 1),IF(BC164="", 0, BC164 * BD164 * 1),IF(BF164="", 0, BF164 * BG164 * 1),IF(BI164="", 0, BI164 * BJ164 * 1),IF(BL164="", 0, BL164 * BM164 * 1),IF(BO164="", 0, BO164 * BP164 * 1),IF(BR164="", 0, BR164 * BS164 * 1),IF(BU164="", 0, BU164 * BV164 * 1),IF(BX164="", 0, BX164 * BY164 * 1),IF(CA164="", 0, CA164 * CB164 * 1),IF(CD164="", 0, CD164 * CE164 * 1),IF(CG164="", 0, CG164 * CH164 * 1),IF(CJ164="", 0, CJ164 * CK164 * 1),IF(CM164="", 0, CM164 * CN164 * 1),IF(CP164="", 0, CP164 * CQ164 * 1))</f>
        <v>0</v>
      </c>
      <c r="U164" s="2">
        <f>SUM(IF(Y164="",0,Y164*1),IF(AB164="",0,AB164*1),IF(AE164="",0,AE164*1),IF(AH164="",0,AH164*1),IF(AK164="",0,AK164*1),IF(AN164="",0,AN164*1),IF(AQ164="",0,AQ164*1),IF(AT164="",0,AT164*1),IF(AW164="",0,AW164*1),IF(AZ164="",0,AZ164*1),IF(BC164="",0,BC164*1),IF(BF164="",0,BF164*1),IF(BI164="",0,BI164*1),IF(BL164="",0,BL164*1),IF(BO164="",0,BO164*1),IF(BR164="",0,BR164*1),IF(BU164="",0,BU164*1),IF(BX164="",0,BX164*1),IF(CA164="",0,CA164*1),IF(CD164="",0,CD164*1),IF(CG164="",0,CG164*1),IF(CJ164="",0,CJ164*1),IF(CM164="",0,CM164*1),IF(CP164="",0,CP164*1))</f>
        <v>0</v>
      </c>
      <c r="V164" s="2" t="s">
        <v>101</v>
      </c>
      <c r="W164" s="2" t="s">
        <v>101</v>
      </c>
      <c r="X164" s="2" t="s">
        <v>107</v>
      </c>
      <c r="Y164" s="4" t="s">
        <v>101</v>
      </c>
      <c r="Z164" s="2">
        <v>57.7</v>
      </c>
      <c r="AA164" s="2" t="s">
        <v>108</v>
      </c>
      <c r="AB164" s="4" t="s">
        <v>101</v>
      </c>
      <c r="AC164" s="2">
        <v>57.7</v>
      </c>
      <c r="AD164" s="2" t="s">
        <v>109</v>
      </c>
      <c r="AE164" s="4" t="s">
        <v>101</v>
      </c>
      <c r="AF164" s="2">
        <v>57.7</v>
      </c>
      <c r="AG164" s="2" t="s">
        <v>110</v>
      </c>
      <c r="AH164" s="4" t="s">
        <v>101</v>
      </c>
      <c r="AI164" s="2">
        <v>57.7</v>
      </c>
      <c r="AJ164" s="2" t="s">
        <v>111</v>
      </c>
      <c r="AK164" s="4" t="s">
        <v>101</v>
      </c>
      <c r="AL164" s="2">
        <v>57.7</v>
      </c>
      <c r="AM164" s="2" t="s">
        <v>112</v>
      </c>
      <c r="AN164" s="4" t="s">
        <v>101</v>
      </c>
      <c r="AO164" s="2">
        <v>57.7</v>
      </c>
      <c r="AP164" s="2" t="s">
        <v>113</v>
      </c>
      <c r="AQ164" s="4" t="s">
        <v>101</v>
      </c>
      <c r="AR164" s="2">
        <v>57.7</v>
      </c>
      <c r="AS164" s="2" t="s">
        <v>114</v>
      </c>
      <c r="AT164" s="4" t="s">
        <v>101</v>
      </c>
      <c r="AU164" s="2">
        <v>57.7</v>
      </c>
      <c r="AV164" s="2" t="s">
        <v>115</v>
      </c>
      <c r="AW164" s="4" t="s">
        <v>101</v>
      </c>
      <c r="AX164" s="2">
        <v>57.7</v>
      </c>
      <c r="AY164" s="2" t="s">
        <v>116</v>
      </c>
      <c r="AZ164" s="4" t="s">
        <v>101</v>
      </c>
      <c r="BA164" s="2">
        <v>57.7</v>
      </c>
      <c r="BB164" s="2" t="s">
        <v>117</v>
      </c>
      <c r="BC164" s="4" t="s">
        <v>101</v>
      </c>
      <c r="BD164" s="2">
        <v>57.7</v>
      </c>
      <c r="BE164" s="2" t="s">
        <v>118</v>
      </c>
      <c r="BF164" s="4" t="s">
        <v>101</v>
      </c>
      <c r="BG164" s="2">
        <v>57.7</v>
      </c>
      <c r="BH164" s="2" t="s">
        <v>119</v>
      </c>
      <c r="BI164" s="4" t="s">
        <v>101</v>
      </c>
      <c r="BJ164" s="2">
        <v>57.7</v>
      </c>
      <c r="BK164" s="2" t="s">
        <v>120</v>
      </c>
      <c r="BL164" s="4" t="s">
        <v>101</v>
      </c>
      <c r="BM164" s="2">
        <v>57.7</v>
      </c>
      <c r="BN164" s="2" t="s">
        <v>121</v>
      </c>
      <c r="BO164" s="4" t="s">
        <v>101</v>
      </c>
      <c r="BP164" s="2">
        <v>57.7</v>
      </c>
      <c r="BQ164" s="2" t="s">
        <v>122</v>
      </c>
      <c r="BR164" s="4" t="s">
        <v>101</v>
      </c>
      <c r="BS164" s="2">
        <v>57.7</v>
      </c>
      <c r="BT164" s="2" t="s">
        <v>123</v>
      </c>
      <c r="BU164" s="4" t="s">
        <v>101</v>
      </c>
      <c r="BV164" s="2">
        <v>57.7</v>
      </c>
      <c r="BW164" s="2" t="s">
        <v>124</v>
      </c>
      <c r="BX164" s="4" t="s">
        <v>101</v>
      </c>
      <c r="BY164" s="2">
        <v>57.7</v>
      </c>
      <c r="BZ164" s="2" t="s">
        <v>125</v>
      </c>
      <c r="CA164" s="4" t="s">
        <v>101</v>
      </c>
      <c r="CB164" s="2">
        <v>57.7</v>
      </c>
      <c r="CC164" s="2" t="s">
        <v>126</v>
      </c>
      <c r="CD164" s="4" t="s">
        <v>101</v>
      </c>
      <c r="CE164" s="2">
        <v>57.7</v>
      </c>
      <c r="CF164" s="2" t="s">
        <v>127</v>
      </c>
      <c r="CG164" s="4" t="s">
        <v>101</v>
      </c>
      <c r="CH164" s="2">
        <v>57.7</v>
      </c>
      <c r="CI164" s="2" t="s">
        <v>128</v>
      </c>
      <c r="CJ164" s="4" t="s">
        <v>101</v>
      </c>
      <c r="CK164" s="2">
        <v>57.7</v>
      </c>
      <c r="CL164" s="2" t="s">
        <v>129</v>
      </c>
      <c r="CM164" s="4" t="s">
        <v>101</v>
      </c>
      <c r="CN164" s="2">
        <v>57.7</v>
      </c>
      <c r="CO164" s="2" t="s">
        <v>130</v>
      </c>
      <c r="CP164" s="4" t="s">
        <v>101</v>
      </c>
      <c r="CQ164" s="2">
        <v>57.7</v>
      </c>
    </row>
    <row r="165" spans="1:95" ht="15.95" customHeight="1" x14ac:dyDescent="0.25">
      <c r="A165" s="6" t="s">
        <v>101</v>
      </c>
      <c r="B165" s="6" t="s">
        <v>101</v>
      </c>
      <c r="C165" s="6" t="s">
        <v>101</v>
      </c>
      <c r="D165" s="6" t="s">
        <v>101</v>
      </c>
      <c r="E165" s="6" t="s">
        <v>101</v>
      </c>
      <c r="F165" s="6" t="s">
        <v>101</v>
      </c>
      <c r="G165" s="6" t="s">
        <v>101</v>
      </c>
      <c r="H165" s="6" t="s">
        <v>101</v>
      </c>
      <c r="I165" s="6" t="s">
        <v>101</v>
      </c>
      <c r="J165" s="6" t="s">
        <v>101</v>
      </c>
      <c r="K165" s="6" t="s">
        <v>101</v>
      </c>
      <c r="L165" s="6" t="s">
        <v>101</v>
      </c>
      <c r="M165" s="6" t="s">
        <v>101</v>
      </c>
      <c r="N165" s="6" t="s">
        <v>101</v>
      </c>
      <c r="O165" s="6" t="s">
        <v>101</v>
      </c>
      <c r="P165" s="6" t="s">
        <v>101</v>
      </c>
      <c r="Q165" s="6" t="s">
        <v>101</v>
      </c>
      <c r="R165" s="6" t="s">
        <v>101</v>
      </c>
      <c r="S165" s="6" t="s">
        <v>101</v>
      </c>
      <c r="T165" s="6" t="s">
        <v>101</v>
      </c>
      <c r="U165" s="6" t="s">
        <v>101</v>
      </c>
      <c r="V165" s="6" t="s">
        <v>131</v>
      </c>
      <c r="W165" s="6" t="s">
        <v>132</v>
      </c>
      <c r="X165" s="6">
        <v>99999</v>
      </c>
      <c r="Y165" s="6" t="s">
        <v>101</v>
      </c>
      <c r="Z165" s="6" t="s">
        <v>101</v>
      </c>
      <c r="AA165" s="6">
        <v>0</v>
      </c>
      <c r="AB165" s="6" t="s">
        <v>101</v>
      </c>
      <c r="AC165" s="6" t="s">
        <v>101</v>
      </c>
      <c r="AD165" s="6">
        <v>99991</v>
      </c>
      <c r="AE165" s="6" t="s">
        <v>101</v>
      </c>
      <c r="AF165" s="6" t="s">
        <v>101</v>
      </c>
      <c r="AG165" s="6">
        <v>0</v>
      </c>
      <c r="AH165" s="6" t="s">
        <v>101</v>
      </c>
      <c r="AI165" s="6" t="s">
        <v>101</v>
      </c>
      <c r="AJ165" s="6">
        <v>99987</v>
      </c>
      <c r="AK165" s="6" t="s">
        <v>101</v>
      </c>
      <c r="AL165" s="6" t="s">
        <v>101</v>
      </c>
      <c r="AM165" s="6">
        <v>0</v>
      </c>
      <c r="AN165" s="6" t="s">
        <v>101</v>
      </c>
      <c r="AO165" s="6" t="s">
        <v>101</v>
      </c>
      <c r="AP165" s="6">
        <v>99991</v>
      </c>
      <c r="AQ165" s="6" t="s">
        <v>101</v>
      </c>
      <c r="AR165" s="6" t="s">
        <v>101</v>
      </c>
      <c r="AS165" s="6">
        <v>99999</v>
      </c>
      <c r="AT165" s="6" t="s">
        <v>101</v>
      </c>
      <c r="AU165" s="6" t="s">
        <v>101</v>
      </c>
      <c r="AV165" s="6">
        <v>99985</v>
      </c>
      <c r="AW165" s="6" t="s">
        <v>101</v>
      </c>
      <c r="AX165" s="6" t="s">
        <v>101</v>
      </c>
      <c r="AY165" s="6">
        <v>0</v>
      </c>
      <c r="AZ165" s="6" t="s">
        <v>101</v>
      </c>
      <c r="BA165" s="6" t="s">
        <v>101</v>
      </c>
      <c r="BB165" s="6">
        <v>99973</v>
      </c>
      <c r="BC165" s="6" t="s">
        <v>101</v>
      </c>
      <c r="BD165" s="6" t="s">
        <v>101</v>
      </c>
      <c r="BE165" s="6">
        <v>0</v>
      </c>
      <c r="BF165" s="6" t="s">
        <v>101</v>
      </c>
      <c r="BG165" s="6" t="s">
        <v>101</v>
      </c>
      <c r="BH165" s="6">
        <v>99955</v>
      </c>
      <c r="BI165" s="6" t="s">
        <v>101</v>
      </c>
      <c r="BJ165" s="6" t="s">
        <v>101</v>
      </c>
      <c r="BK165" s="6">
        <v>0</v>
      </c>
      <c r="BL165" s="6" t="s">
        <v>101</v>
      </c>
      <c r="BM165" s="6" t="s">
        <v>101</v>
      </c>
      <c r="BN165" s="6">
        <v>99945</v>
      </c>
      <c r="BO165" s="6" t="s">
        <v>101</v>
      </c>
      <c r="BP165" s="6" t="s">
        <v>101</v>
      </c>
      <c r="BQ165" s="6">
        <v>0</v>
      </c>
      <c r="BR165" s="6" t="s">
        <v>101</v>
      </c>
      <c r="BS165" s="6" t="s">
        <v>101</v>
      </c>
      <c r="BT165" s="6">
        <v>99952</v>
      </c>
      <c r="BU165" s="6" t="s">
        <v>101</v>
      </c>
      <c r="BV165" s="6" t="s">
        <v>101</v>
      </c>
      <c r="BW165" s="6">
        <v>0</v>
      </c>
      <c r="BX165" s="6" t="s">
        <v>101</v>
      </c>
      <c r="BY165" s="6" t="s">
        <v>101</v>
      </c>
      <c r="BZ165" s="6">
        <v>99976</v>
      </c>
      <c r="CA165" s="6" t="s">
        <v>101</v>
      </c>
      <c r="CB165" s="6" t="s">
        <v>101</v>
      </c>
      <c r="CC165" s="6">
        <v>99986</v>
      </c>
      <c r="CD165" s="6" t="s">
        <v>101</v>
      </c>
      <c r="CE165" s="6" t="s">
        <v>101</v>
      </c>
      <c r="CF165" s="6">
        <v>99999</v>
      </c>
      <c r="CG165" s="6" t="s">
        <v>101</v>
      </c>
      <c r="CH165" s="6" t="s">
        <v>101</v>
      </c>
      <c r="CI165" s="6">
        <v>99999</v>
      </c>
      <c r="CJ165" s="6" t="s">
        <v>101</v>
      </c>
      <c r="CK165" s="6" t="s">
        <v>101</v>
      </c>
      <c r="CL165" s="6">
        <v>99999</v>
      </c>
      <c r="CM165" s="6" t="s">
        <v>101</v>
      </c>
      <c r="CN165" s="6" t="s">
        <v>101</v>
      </c>
      <c r="CO165" s="6">
        <v>0</v>
      </c>
      <c r="CP165" s="6" t="s">
        <v>101</v>
      </c>
      <c r="CQ165" s="6" t="s">
        <v>101</v>
      </c>
    </row>
    <row r="166" spans="1:95" ht="114.95" customHeight="1" x14ac:dyDescent="0.25">
      <c r="A166" s="2" t="s">
        <v>133</v>
      </c>
      <c r="B166" s="2" t="s">
        <v>198</v>
      </c>
      <c r="C166" s="2" t="s">
        <v>326</v>
      </c>
      <c r="D166" s="2" t="s">
        <v>328</v>
      </c>
      <c r="E166" s="2" t="s">
        <v>99</v>
      </c>
      <c r="F166" s="2"/>
      <c r="G166" s="2" t="s">
        <v>314</v>
      </c>
      <c r="H166" s="3">
        <v>57.7</v>
      </c>
      <c r="I166" s="3">
        <v>150</v>
      </c>
      <c r="J166" s="2" t="s">
        <v>101</v>
      </c>
      <c r="K166" s="2" t="s">
        <v>102</v>
      </c>
      <c r="L166" s="2" t="s">
        <v>103</v>
      </c>
      <c r="M166" s="4" t="s">
        <v>101</v>
      </c>
      <c r="N166" s="2" t="s">
        <v>104</v>
      </c>
      <c r="O166" s="2" t="s">
        <v>101</v>
      </c>
      <c r="P166" s="5">
        <v>45823</v>
      </c>
      <c r="Q166" s="5">
        <v>45930</v>
      </c>
      <c r="R166" s="4" t="s">
        <v>105</v>
      </c>
      <c r="S166" s="2" t="s">
        <v>106</v>
      </c>
      <c r="T166" s="3">
        <f>SUM(IF(Y166="", 0, Y166 * Z166 * 1),IF(AB166="", 0, AB166 * AC166 * 1),IF(AE166="", 0, AE166 * AF166 * 1),IF(AH166="", 0, AH166 * AI166 * 1),IF(AK166="", 0, AK166 * AL166 * 1),IF(AN166="", 0, AN166 * AO166 * 1),IF(AQ166="", 0, AQ166 * AR166 * 1),IF(AT166="", 0, AT166 * AU166 * 1),IF(AW166="", 0, AW166 * AX166 * 1),IF(AZ166="", 0, AZ166 * BA166 * 1),IF(BC166="", 0, BC166 * BD166 * 1),IF(BF166="", 0, BF166 * BG166 * 1),IF(BI166="", 0, BI166 * BJ166 * 1),IF(BL166="", 0, BL166 * BM166 * 1),IF(BO166="", 0, BO166 * BP166 * 1),IF(BR166="", 0, BR166 * BS166 * 1),IF(BU166="", 0, BU166 * BV166 * 1),IF(BX166="", 0, BX166 * BY166 * 1),IF(CA166="", 0, CA166 * CB166 * 1),IF(CD166="", 0, CD166 * CE166 * 1),IF(CG166="", 0, CG166 * CH166 * 1),IF(CJ166="", 0, CJ166 * CK166 * 1),IF(CM166="", 0, CM166 * CN166 * 1),IF(CP166="", 0, CP166 * CQ166 * 1))</f>
        <v>0</v>
      </c>
      <c r="U166" s="2">
        <f>SUM(IF(Y166="",0,Y166*1),IF(AB166="",0,AB166*1),IF(AE166="",0,AE166*1),IF(AH166="",0,AH166*1),IF(AK166="",0,AK166*1),IF(AN166="",0,AN166*1),IF(AQ166="",0,AQ166*1),IF(AT166="",0,AT166*1),IF(AW166="",0,AW166*1),IF(AZ166="",0,AZ166*1),IF(BC166="",0,BC166*1),IF(BF166="",0,BF166*1),IF(BI166="",0,BI166*1),IF(BL166="",0,BL166*1),IF(BO166="",0,BO166*1),IF(BR166="",0,BR166*1),IF(BU166="",0,BU166*1),IF(BX166="",0,BX166*1),IF(CA166="",0,CA166*1),IF(CD166="",0,CD166*1),IF(CG166="",0,CG166*1),IF(CJ166="",0,CJ166*1),IF(CM166="",0,CM166*1),IF(CP166="",0,CP166*1))</f>
        <v>0</v>
      </c>
      <c r="V166" s="2" t="s">
        <v>101</v>
      </c>
      <c r="W166" s="2" t="s">
        <v>101</v>
      </c>
      <c r="X166" s="2" t="s">
        <v>107</v>
      </c>
      <c r="Y166" s="4" t="s">
        <v>101</v>
      </c>
      <c r="Z166" s="2">
        <v>57.7</v>
      </c>
      <c r="AA166" s="2" t="s">
        <v>108</v>
      </c>
      <c r="AB166" s="4" t="s">
        <v>101</v>
      </c>
      <c r="AC166" s="2">
        <v>57.7</v>
      </c>
      <c r="AD166" s="2" t="s">
        <v>109</v>
      </c>
      <c r="AE166" s="4" t="s">
        <v>101</v>
      </c>
      <c r="AF166" s="2">
        <v>57.7</v>
      </c>
      <c r="AG166" s="2" t="s">
        <v>110</v>
      </c>
      <c r="AH166" s="4" t="s">
        <v>101</v>
      </c>
      <c r="AI166" s="2">
        <v>57.7</v>
      </c>
      <c r="AJ166" s="2" t="s">
        <v>111</v>
      </c>
      <c r="AK166" s="4" t="s">
        <v>101</v>
      </c>
      <c r="AL166" s="2">
        <v>57.7</v>
      </c>
      <c r="AM166" s="2" t="s">
        <v>112</v>
      </c>
      <c r="AN166" s="4" t="s">
        <v>101</v>
      </c>
      <c r="AO166" s="2">
        <v>57.7</v>
      </c>
      <c r="AP166" s="2" t="s">
        <v>113</v>
      </c>
      <c r="AQ166" s="4" t="s">
        <v>101</v>
      </c>
      <c r="AR166" s="2">
        <v>57.7</v>
      </c>
      <c r="AS166" s="2" t="s">
        <v>114</v>
      </c>
      <c r="AT166" s="4" t="s">
        <v>101</v>
      </c>
      <c r="AU166" s="2">
        <v>57.7</v>
      </c>
      <c r="AV166" s="2" t="s">
        <v>115</v>
      </c>
      <c r="AW166" s="4" t="s">
        <v>101</v>
      </c>
      <c r="AX166" s="2">
        <v>57.7</v>
      </c>
      <c r="AY166" s="2" t="s">
        <v>116</v>
      </c>
      <c r="AZ166" s="4" t="s">
        <v>101</v>
      </c>
      <c r="BA166" s="2">
        <v>57.7</v>
      </c>
      <c r="BB166" s="2" t="s">
        <v>117</v>
      </c>
      <c r="BC166" s="4" t="s">
        <v>101</v>
      </c>
      <c r="BD166" s="2">
        <v>57.7</v>
      </c>
      <c r="BE166" s="2" t="s">
        <v>118</v>
      </c>
      <c r="BF166" s="4" t="s">
        <v>101</v>
      </c>
      <c r="BG166" s="2">
        <v>57.7</v>
      </c>
      <c r="BH166" s="2" t="s">
        <v>119</v>
      </c>
      <c r="BI166" s="4" t="s">
        <v>101</v>
      </c>
      <c r="BJ166" s="2">
        <v>57.7</v>
      </c>
      <c r="BK166" s="2" t="s">
        <v>120</v>
      </c>
      <c r="BL166" s="4" t="s">
        <v>101</v>
      </c>
      <c r="BM166" s="2">
        <v>57.7</v>
      </c>
      <c r="BN166" s="2" t="s">
        <v>121</v>
      </c>
      <c r="BO166" s="4" t="s">
        <v>101</v>
      </c>
      <c r="BP166" s="2">
        <v>57.7</v>
      </c>
      <c r="BQ166" s="2" t="s">
        <v>122</v>
      </c>
      <c r="BR166" s="4" t="s">
        <v>101</v>
      </c>
      <c r="BS166" s="2">
        <v>57.7</v>
      </c>
      <c r="BT166" s="2" t="s">
        <v>123</v>
      </c>
      <c r="BU166" s="4" t="s">
        <v>101</v>
      </c>
      <c r="BV166" s="2">
        <v>57.7</v>
      </c>
      <c r="BW166" s="2" t="s">
        <v>124</v>
      </c>
      <c r="BX166" s="4" t="s">
        <v>101</v>
      </c>
      <c r="BY166" s="2">
        <v>57.7</v>
      </c>
      <c r="BZ166" s="2" t="s">
        <v>125</v>
      </c>
      <c r="CA166" s="4" t="s">
        <v>101</v>
      </c>
      <c r="CB166" s="2">
        <v>57.7</v>
      </c>
      <c r="CC166" s="2" t="s">
        <v>126</v>
      </c>
      <c r="CD166" s="4" t="s">
        <v>101</v>
      </c>
      <c r="CE166" s="2">
        <v>57.7</v>
      </c>
      <c r="CF166" s="2" t="s">
        <v>127</v>
      </c>
      <c r="CG166" s="4" t="s">
        <v>101</v>
      </c>
      <c r="CH166" s="2">
        <v>57.7</v>
      </c>
      <c r="CI166" s="2" t="s">
        <v>128</v>
      </c>
      <c r="CJ166" s="4" t="s">
        <v>101</v>
      </c>
      <c r="CK166" s="2">
        <v>57.7</v>
      </c>
      <c r="CL166" s="2" t="s">
        <v>129</v>
      </c>
      <c r="CM166" s="4" t="s">
        <v>101</v>
      </c>
      <c r="CN166" s="2">
        <v>57.7</v>
      </c>
      <c r="CO166" s="2" t="s">
        <v>130</v>
      </c>
      <c r="CP166" s="4" t="s">
        <v>101</v>
      </c>
      <c r="CQ166" s="2">
        <v>57.7</v>
      </c>
    </row>
    <row r="167" spans="1:95" ht="15.95" customHeight="1" x14ac:dyDescent="0.25">
      <c r="A167" s="6" t="s">
        <v>101</v>
      </c>
      <c r="B167" s="6" t="s">
        <v>101</v>
      </c>
      <c r="C167" s="6" t="s">
        <v>101</v>
      </c>
      <c r="D167" s="6" t="s">
        <v>101</v>
      </c>
      <c r="E167" s="6" t="s">
        <v>101</v>
      </c>
      <c r="F167" s="6" t="s">
        <v>101</v>
      </c>
      <c r="G167" s="6" t="s">
        <v>101</v>
      </c>
      <c r="H167" s="6" t="s">
        <v>101</v>
      </c>
      <c r="I167" s="6" t="s">
        <v>101</v>
      </c>
      <c r="J167" s="6" t="s">
        <v>101</v>
      </c>
      <c r="K167" s="6" t="s">
        <v>101</v>
      </c>
      <c r="L167" s="6" t="s">
        <v>101</v>
      </c>
      <c r="M167" s="6" t="s">
        <v>101</v>
      </c>
      <c r="N167" s="6" t="s">
        <v>101</v>
      </c>
      <c r="O167" s="6" t="s">
        <v>101</v>
      </c>
      <c r="P167" s="6" t="s">
        <v>101</v>
      </c>
      <c r="Q167" s="6" t="s">
        <v>101</v>
      </c>
      <c r="R167" s="6" t="s">
        <v>101</v>
      </c>
      <c r="S167" s="6" t="s">
        <v>101</v>
      </c>
      <c r="T167" s="6" t="s">
        <v>101</v>
      </c>
      <c r="U167" s="6" t="s">
        <v>101</v>
      </c>
      <c r="V167" s="6" t="s">
        <v>131</v>
      </c>
      <c r="W167" s="6" t="s">
        <v>132</v>
      </c>
      <c r="X167" s="6">
        <v>99999</v>
      </c>
      <c r="Y167" s="6" t="s">
        <v>101</v>
      </c>
      <c r="Z167" s="6" t="s">
        <v>101</v>
      </c>
      <c r="AA167" s="6">
        <v>0</v>
      </c>
      <c r="AB167" s="6" t="s">
        <v>101</v>
      </c>
      <c r="AC167" s="6" t="s">
        <v>101</v>
      </c>
      <c r="AD167" s="6">
        <v>99995</v>
      </c>
      <c r="AE167" s="6" t="s">
        <v>101</v>
      </c>
      <c r="AF167" s="6" t="s">
        <v>101</v>
      </c>
      <c r="AG167" s="6">
        <v>0</v>
      </c>
      <c r="AH167" s="6" t="s">
        <v>101</v>
      </c>
      <c r="AI167" s="6" t="s">
        <v>101</v>
      </c>
      <c r="AJ167" s="6">
        <v>99993</v>
      </c>
      <c r="AK167" s="6" t="s">
        <v>101</v>
      </c>
      <c r="AL167" s="6" t="s">
        <v>101</v>
      </c>
      <c r="AM167" s="6">
        <v>0</v>
      </c>
      <c r="AN167" s="6" t="s">
        <v>101</v>
      </c>
      <c r="AO167" s="6" t="s">
        <v>101</v>
      </c>
      <c r="AP167" s="6">
        <v>99993</v>
      </c>
      <c r="AQ167" s="6" t="s">
        <v>101</v>
      </c>
      <c r="AR167" s="6" t="s">
        <v>101</v>
      </c>
      <c r="AS167" s="6">
        <v>99999</v>
      </c>
      <c r="AT167" s="6" t="s">
        <v>101</v>
      </c>
      <c r="AU167" s="6" t="s">
        <v>101</v>
      </c>
      <c r="AV167" s="6">
        <v>99965</v>
      </c>
      <c r="AW167" s="6" t="s">
        <v>101</v>
      </c>
      <c r="AX167" s="6" t="s">
        <v>101</v>
      </c>
      <c r="AY167" s="6">
        <v>0</v>
      </c>
      <c r="AZ167" s="6" t="s">
        <v>101</v>
      </c>
      <c r="BA167" s="6" t="s">
        <v>101</v>
      </c>
      <c r="BB167" s="6">
        <v>99897</v>
      </c>
      <c r="BC167" s="6" t="s">
        <v>101</v>
      </c>
      <c r="BD167" s="6" t="s">
        <v>101</v>
      </c>
      <c r="BE167" s="6">
        <v>0</v>
      </c>
      <c r="BF167" s="6" t="s">
        <v>101</v>
      </c>
      <c r="BG167" s="6" t="s">
        <v>101</v>
      </c>
      <c r="BH167" s="6">
        <v>99813</v>
      </c>
      <c r="BI167" s="6" t="s">
        <v>101</v>
      </c>
      <c r="BJ167" s="6" t="s">
        <v>101</v>
      </c>
      <c r="BK167" s="6">
        <v>0</v>
      </c>
      <c r="BL167" s="6" t="s">
        <v>101</v>
      </c>
      <c r="BM167" s="6" t="s">
        <v>101</v>
      </c>
      <c r="BN167" s="6">
        <v>99760</v>
      </c>
      <c r="BO167" s="6" t="s">
        <v>101</v>
      </c>
      <c r="BP167" s="6" t="s">
        <v>101</v>
      </c>
      <c r="BQ167" s="6">
        <v>0</v>
      </c>
      <c r="BR167" s="6" t="s">
        <v>101</v>
      </c>
      <c r="BS167" s="6" t="s">
        <v>101</v>
      </c>
      <c r="BT167" s="6">
        <v>99812</v>
      </c>
      <c r="BU167" s="6" t="s">
        <v>101</v>
      </c>
      <c r="BV167" s="6" t="s">
        <v>101</v>
      </c>
      <c r="BW167" s="6">
        <v>0</v>
      </c>
      <c r="BX167" s="6" t="s">
        <v>101</v>
      </c>
      <c r="BY167" s="6" t="s">
        <v>101</v>
      </c>
      <c r="BZ167" s="6">
        <v>99883</v>
      </c>
      <c r="CA167" s="6" t="s">
        <v>101</v>
      </c>
      <c r="CB167" s="6" t="s">
        <v>101</v>
      </c>
      <c r="CC167" s="6">
        <v>99957</v>
      </c>
      <c r="CD167" s="6" t="s">
        <v>101</v>
      </c>
      <c r="CE167" s="6" t="s">
        <v>101</v>
      </c>
      <c r="CF167" s="6">
        <v>99999</v>
      </c>
      <c r="CG167" s="6" t="s">
        <v>101</v>
      </c>
      <c r="CH167" s="6" t="s">
        <v>101</v>
      </c>
      <c r="CI167" s="6">
        <v>99999</v>
      </c>
      <c r="CJ167" s="6" t="s">
        <v>101</v>
      </c>
      <c r="CK167" s="6" t="s">
        <v>101</v>
      </c>
      <c r="CL167" s="6">
        <v>99999</v>
      </c>
      <c r="CM167" s="6" t="s">
        <v>101</v>
      </c>
      <c r="CN167" s="6" t="s">
        <v>101</v>
      </c>
      <c r="CO167" s="6">
        <v>0</v>
      </c>
      <c r="CP167" s="6" t="s">
        <v>101</v>
      </c>
      <c r="CQ167" s="6" t="s">
        <v>101</v>
      </c>
    </row>
    <row r="168" spans="1:95" ht="114.95" customHeight="1" x14ac:dyDescent="0.25">
      <c r="A168" s="2" t="s">
        <v>133</v>
      </c>
      <c r="B168" s="2" t="s">
        <v>329</v>
      </c>
      <c r="C168" s="2" t="s">
        <v>330</v>
      </c>
      <c r="D168" s="2" t="s">
        <v>331</v>
      </c>
      <c r="E168" s="2" t="s">
        <v>99</v>
      </c>
      <c r="F168" s="2"/>
      <c r="G168" s="2" t="s">
        <v>314</v>
      </c>
      <c r="H168" s="3">
        <v>57.7</v>
      </c>
      <c r="I168" s="3">
        <v>150</v>
      </c>
      <c r="J168" s="2" t="s">
        <v>101</v>
      </c>
      <c r="K168" s="2" t="s">
        <v>102</v>
      </c>
      <c r="L168" s="2" t="s">
        <v>103</v>
      </c>
      <c r="M168" s="4" t="s">
        <v>101</v>
      </c>
      <c r="N168" s="2" t="s">
        <v>104</v>
      </c>
      <c r="O168" s="2" t="s">
        <v>101</v>
      </c>
      <c r="P168" s="5">
        <v>45823</v>
      </c>
      <c r="Q168" s="5">
        <v>45930</v>
      </c>
      <c r="R168" s="4" t="s">
        <v>105</v>
      </c>
      <c r="S168" s="2" t="s">
        <v>106</v>
      </c>
      <c r="T168" s="3">
        <f>SUM(IF(Y168="", 0, Y168 * Z168 * 1),IF(AB168="", 0, AB168 * AC168 * 1),IF(AE168="", 0, AE168 * AF168 * 1),IF(AH168="", 0, AH168 * AI168 * 1),IF(AK168="", 0, AK168 * AL168 * 1),IF(AN168="", 0, AN168 * AO168 * 1),IF(AQ168="", 0, AQ168 * AR168 * 1),IF(AT168="", 0, AT168 * AU168 * 1),IF(AW168="", 0, AW168 * AX168 * 1),IF(AZ168="", 0, AZ168 * BA168 * 1),IF(BC168="", 0, BC168 * BD168 * 1),IF(BF168="", 0, BF168 * BG168 * 1),IF(BI168="", 0, BI168 * BJ168 * 1),IF(BL168="", 0, BL168 * BM168 * 1),IF(BO168="", 0, BO168 * BP168 * 1),IF(BR168="", 0, BR168 * BS168 * 1),IF(BU168="", 0, BU168 * BV168 * 1),IF(BX168="", 0, BX168 * BY168 * 1),IF(CA168="", 0, CA168 * CB168 * 1),IF(CD168="", 0, CD168 * CE168 * 1),IF(CG168="", 0, CG168 * CH168 * 1),IF(CJ168="", 0, CJ168 * CK168 * 1),IF(CM168="", 0, CM168 * CN168 * 1),IF(CP168="", 0, CP168 * CQ168 * 1))</f>
        <v>0</v>
      </c>
      <c r="U168" s="2">
        <f>SUM(IF(Y168="",0,Y168*1),IF(AB168="",0,AB168*1),IF(AE168="",0,AE168*1),IF(AH168="",0,AH168*1),IF(AK168="",0,AK168*1),IF(AN168="",0,AN168*1),IF(AQ168="",0,AQ168*1),IF(AT168="",0,AT168*1),IF(AW168="",0,AW168*1),IF(AZ168="",0,AZ168*1),IF(BC168="",0,BC168*1),IF(BF168="",0,BF168*1),IF(BI168="",0,BI168*1),IF(BL168="",0,BL168*1),IF(BO168="",0,BO168*1),IF(BR168="",0,BR168*1),IF(BU168="",0,BU168*1),IF(BX168="",0,BX168*1),IF(CA168="",0,CA168*1),IF(CD168="",0,CD168*1),IF(CG168="",0,CG168*1),IF(CJ168="",0,CJ168*1),IF(CM168="",0,CM168*1),IF(CP168="",0,CP168*1))</f>
        <v>0</v>
      </c>
      <c r="V168" s="2" t="s">
        <v>101</v>
      </c>
      <c r="W168" s="2" t="s">
        <v>101</v>
      </c>
      <c r="X168" s="2" t="s">
        <v>107</v>
      </c>
      <c r="Y168" s="4" t="s">
        <v>101</v>
      </c>
      <c r="Z168" s="2">
        <v>57.7</v>
      </c>
      <c r="AA168" s="2" t="s">
        <v>108</v>
      </c>
      <c r="AB168" s="4" t="s">
        <v>101</v>
      </c>
      <c r="AC168" s="2">
        <v>57.7</v>
      </c>
      <c r="AD168" s="2" t="s">
        <v>109</v>
      </c>
      <c r="AE168" s="4" t="s">
        <v>101</v>
      </c>
      <c r="AF168" s="2">
        <v>57.7</v>
      </c>
      <c r="AG168" s="2" t="s">
        <v>110</v>
      </c>
      <c r="AH168" s="4" t="s">
        <v>101</v>
      </c>
      <c r="AI168" s="2">
        <v>57.7</v>
      </c>
      <c r="AJ168" s="2" t="s">
        <v>111</v>
      </c>
      <c r="AK168" s="4" t="s">
        <v>101</v>
      </c>
      <c r="AL168" s="2">
        <v>57.7</v>
      </c>
      <c r="AM168" s="2" t="s">
        <v>112</v>
      </c>
      <c r="AN168" s="4" t="s">
        <v>101</v>
      </c>
      <c r="AO168" s="2">
        <v>57.7</v>
      </c>
      <c r="AP168" s="2" t="s">
        <v>113</v>
      </c>
      <c r="AQ168" s="4" t="s">
        <v>101</v>
      </c>
      <c r="AR168" s="2">
        <v>57.7</v>
      </c>
      <c r="AS168" s="2" t="s">
        <v>114</v>
      </c>
      <c r="AT168" s="4" t="s">
        <v>101</v>
      </c>
      <c r="AU168" s="2">
        <v>57.7</v>
      </c>
      <c r="AV168" s="2" t="s">
        <v>115</v>
      </c>
      <c r="AW168" s="4" t="s">
        <v>101</v>
      </c>
      <c r="AX168" s="2">
        <v>57.7</v>
      </c>
      <c r="AY168" s="2" t="s">
        <v>116</v>
      </c>
      <c r="AZ168" s="4" t="s">
        <v>101</v>
      </c>
      <c r="BA168" s="2">
        <v>57.7</v>
      </c>
      <c r="BB168" s="2" t="s">
        <v>117</v>
      </c>
      <c r="BC168" s="4" t="s">
        <v>101</v>
      </c>
      <c r="BD168" s="2">
        <v>57.7</v>
      </c>
      <c r="BE168" s="2" t="s">
        <v>118</v>
      </c>
      <c r="BF168" s="4" t="s">
        <v>101</v>
      </c>
      <c r="BG168" s="2">
        <v>57.7</v>
      </c>
      <c r="BH168" s="2" t="s">
        <v>119</v>
      </c>
      <c r="BI168" s="4" t="s">
        <v>101</v>
      </c>
      <c r="BJ168" s="2">
        <v>57.7</v>
      </c>
      <c r="BK168" s="2" t="s">
        <v>120</v>
      </c>
      <c r="BL168" s="4" t="s">
        <v>101</v>
      </c>
      <c r="BM168" s="2">
        <v>57.7</v>
      </c>
      <c r="BN168" s="2" t="s">
        <v>121</v>
      </c>
      <c r="BO168" s="4" t="s">
        <v>101</v>
      </c>
      <c r="BP168" s="2">
        <v>57.7</v>
      </c>
      <c r="BQ168" s="2" t="s">
        <v>122</v>
      </c>
      <c r="BR168" s="4" t="s">
        <v>101</v>
      </c>
      <c r="BS168" s="2">
        <v>57.7</v>
      </c>
      <c r="BT168" s="2" t="s">
        <v>123</v>
      </c>
      <c r="BU168" s="4" t="s">
        <v>101</v>
      </c>
      <c r="BV168" s="2">
        <v>57.7</v>
      </c>
      <c r="BW168" s="2" t="s">
        <v>124</v>
      </c>
      <c r="BX168" s="4" t="s">
        <v>101</v>
      </c>
      <c r="BY168" s="2">
        <v>57.7</v>
      </c>
      <c r="BZ168" s="2" t="s">
        <v>125</v>
      </c>
      <c r="CA168" s="4" t="s">
        <v>101</v>
      </c>
      <c r="CB168" s="2">
        <v>57.7</v>
      </c>
      <c r="CC168" s="2" t="s">
        <v>126</v>
      </c>
      <c r="CD168" s="4" t="s">
        <v>101</v>
      </c>
      <c r="CE168" s="2">
        <v>57.7</v>
      </c>
      <c r="CF168" s="2" t="s">
        <v>127</v>
      </c>
      <c r="CG168" s="4" t="s">
        <v>101</v>
      </c>
      <c r="CH168" s="2">
        <v>57.7</v>
      </c>
      <c r="CI168" s="2" t="s">
        <v>128</v>
      </c>
      <c r="CJ168" s="4" t="s">
        <v>101</v>
      </c>
      <c r="CK168" s="2">
        <v>57.7</v>
      </c>
      <c r="CL168" s="2" t="s">
        <v>129</v>
      </c>
      <c r="CM168" s="4" t="s">
        <v>101</v>
      </c>
      <c r="CN168" s="2">
        <v>57.7</v>
      </c>
      <c r="CO168" s="2" t="s">
        <v>130</v>
      </c>
      <c r="CP168" s="4" t="s">
        <v>101</v>
      </c>
      <c r="CQ168" s="2">
        <v>57.7</v>
      </c>
    </row>
    <row r="169" spans="1:95" ht="15.95" customHeight="1" x14ac:dyDescent="0.25">
      <c r="A169" s="6" t="s">
        <v>101</v>
      </c>
      <c r="B169" s="6" t="s">
        <v>101</v>
      </c>
      <c r="C169" s="6" t="s">
        <v>101</v>
      </c>
      <c r="D169" s="6" t="s">
        <v>101</v>
      </c>
      <c r="E169" s="6" t="s">
        <v>101</v>
      </c>
      <c r="F169" s="6" t="s">
        <v>101</v>
      </c>
      <c r="G169" s="6" t="s">
        <v>101</v>
      </c>
      <c r="H169" s="6" t="s">
        <v>101</v>
      </c>
      <c r="I169" s="6" t="s">
        <v>101</v>
      </c>
      <c r="J169" s="6" t="s">
        <v>101</v>
      </c>
      <c r="K169" s="6" t="s">
        <v>101</v>
      </c>
      <c r="L169" s="6" t="s">
        <v>101</v>
      </c>
      <c r="M169" s="6" t="s">
        <v>101</v>
      </c>
      <c r="N169" s="6" t="s">
        <v>101</v>
      </c>
      <c r="O169" s="6" t="s">
        <v>101</v>
      </c>
      <c r="P169" s="6" t="s">
        <v>101</v>
      </c>
      <c r="Q169" s="6" t="s">
        <v>101</v>
      </c>
      <c r="R169" s="6" t="s">
        <v>101</v>
      </c>
      <c r="S169" s="6" t="s">
        <v>101</v>
      </c>
      <c r="T169" s="6" t="s">
        <v>101</v>
      </c>
      <c r="U169" s="6" t="s">
        <v>101</v>
      </c>
      <c r="V169" s="6" t="s">
        <v>131</v>
      </c>
      <c r="W169" s="6" t="s">
        <v>132</v>
      </c>
      <c r="X169" s="6">
        <v>99999</v>
      </c>
      <c r="Y169" s="6" t="s">
        <v>101</v>
      </c>
      <c r="Z169" s="6" t="s">
        <v>101</v>
      </c>
      <c r="AA169" s="6">
        <v>0</v>
      </c>
      <c r="AB169" s="6" t="s">
        <v>101</v>
      </c>
      <c r="AC169" s="6" t="s">
        <v>101</v>
      </c>
      <c r="AD169" s="6">
        <v>99993</v>
      </c>
      <c r="AE169" s="6" t="s">
        <v>101</v>
      </c>
      <c r="AF169" s="6" t="s">
        <v>101</v>
      </c>
      <c r="AG169" s="6">
        <v>0</v>
      </c>
      <c r="AH169" s="6" t="s">
        <v>101</v>
      </c>
      <c r="AI169" s="6" t="s">
        <v>101</v>
      </c>
      <c r="AJ169" s="6">
        <v>99988</v>
      </c>
      <c r="AK169" s="6" t="s">
        <v>101</v>
      </c>
      <c r="AL169" s="6" t="s">
        <v>101</v>
      </c>
      <c r="AM169" s="6">
        <v>0</v>
      </c>
      <c r="AN169" s="6" t="s">
        <v>101</v>
      </c>
      <c r="AO169" s="6" t="s">
        <v>101</v>
      </c>
      <c r="AP169" s="6">
        <v>99993</v>
      </c>
      <c r="AQ169" s="6" t="s">
        <v>101</v>
      </c>
      <c r="AR169" s="6" t="s">
        <v>101</v>
      </c>
      <c r="AS169" s="6">
        <v>99999</v>
      </c>
      <c r="AT169" s="6" t="s">
        <v>101</v>
      </c>
      <c r="AU169" s="6" t="s">
        <v>101</v>
      </c>
      <c r="AV169" s="6">
        <v>99983</v>
      </c>
      <c r="AW169" s="6" t="s">
        <v>101</v>
      </c>
      <c r="AX169" s="6" t="s">
        <v>101</v>
      </c>
      <c r="AY169" s="6">
        <v>0</v>
      </c>
      <c r="AZ169" s="6" t="s">
        <v>101</v>
      </c>
      <c r="BA169" s="6" t="s">
        <v>101</v>
      </c>
      <c r="BB169" s="6">
        <v>99970</v>
      </c>
      <c r="BC169" s="6" t="s">
        <v>101</v>
      </c>
      <c r="BD169" s="6" t="s">
        <v>101</v>
      </c>
      <c r="BE169" s="6">
        <v>0</v>
      </c>
      <c r="BF169" s="6" t="s">
        <v>101</v>
      </c>
      <c r="BG169" s="6" t="s">
        <v>101</v>
      </c>
      <c r="BH169" s="6">
        <v>99959</v>
      </c>
      <c r="BI169" s="6" t="s">
        <v>101</v>
      </c>
      <c r="BJ169" s="6" t="s">
        <v>101</v>
      </c>
      <c r="BK169" s="6">
        <v>0</v>
      </c>
      <c r="BL169" s="6" t="s">
        <v>101</v>
      </c>
      <c r="BM169" s="6" t="s">
        <v>101</v>
      </c>
      <c r="BN169" s="6">
        <v>99943</v>
      </c>
      <c r="BO169" s="6" t="s">
        <v>101</v>
      </c>
      <c r="BP169" s="6" t="s">
        <v>101</v>
      </c>
      <c r="BQ169" s="6">
        <v>0</v>
      </c>
      <c r="BR169" s="6" t="s">
        <v>101</v>
      </c>
      <c r="BS169" s="6" t="s">
        <v>101</v>
      </c>
      <c r="BT169" s="6">
        <v>99952</v>
      </c>
      <c r="BU169" s="6" t="s">
        <v>101</v>
      </c>
      <c r="BV169" s="6" t="s">
        <v>101</v>
      </c>
      <c r="BW169" s="6">
        <v>0</v>
      </c>
      <c r="BX169" s="6" t="s">
        <v>101</v>
      </c>
      <c r="BY169" s="6" t="s">
        <v>101</v>
      </c>
      <c r="BZ169" s="6">
        <v>99975</v>
      </c>
      <c r="CA169" s="6" t="s">
        <v>101</v>
      </c>
      <c r="CB169" s="6" t="s">
        <v>101</v>
      </c>
      <c r="CC169" s="6">
        <v>99986</v>
      </c>
      <c r="CD169" s="6" t="s">
        <v>101</v>
      </c>
      <c r="CE169" s="6" t="s">
        <v>101</v>
      </c>
      <c r="CF169" s="6">
        <v>99997</v>
      </c>
      <c r="CG169" s="6" t="s">
        <v>101</v>
      </c>
      <c r="CH169" s="6" t="s">
        <v>101</v>
      </c>
      <c r="CI169" s="6">
        <v>99999</v>
      </c>
      <c r="CJ169" s="6" t="s">
        <v>101</v>
      </c>
      <c r="CK169" s="6" t="s">
        <v>101</v>
      </c>
      <c r="CL169" s="6">
        <v>99999</v>
      </c>
      <c r="CM169" s="6" t="s">
        <v>101</v>
      </c>
      <c r="CN169" s="6" t="s">
        <v>101</v>
      </c>
      <c r="CO169" s="6">
        <v>0</v>
      </c>
      <c r="CP169" s="6" t="s">
        <v>101</v>
      </c>
      <c r="CQ169" s="6" t="s">
        <v>101</v>
      </c>
    </row>
    <row r="170" spans="1:95" ht="114.95" customHeight="1" x14ac:dyDescent="0.25">
      <c r="A170" s="2" t="s">
        <v>133</v>
      </c>
      <c r="B170" s="2" t="s">
        <v>332</v>
      </c>
      <c r="C170" s="2" t="s">
        <v>333</v>
      </c>
      <c r="D170" s="2" t="s">
        <v>334</v>
      </c>
      <c r="E170" s="2" t="s">
        <v>99</v>
      </c>
      <c r="F170" s="2"/>
      <c r="G170" s="2" t="s">
        <v>314</v>
      </c>
      <c r="H170" s="3">
        <v>57.7</v>
      </c>
      <c r="I170" s="3">
        <v>150</v>
      </c>
      <c r="J170" s="2" t="s">
        <v>101</v>
      </c>
      <c r="K170" s="2" t="s">
        <v>102</v>
      </c>
      <c r="L170" s="2" t="s">
        <v>103</v>
      </c>
      <c r="M170" s="4" t="s">
        <v>101</v>
      </c>
      <c r="N170" s="2" t="s">
        <v>104</v>
      </c>
      <c r="O170" s="2" t="s">
        <v>101</v>
      </c>
      <c r="P170" s="5">
        <v>45823</v>
      </c>
      <c r="Q170" s="5">
        <v>45930</v>
      </c>
      <c r="R170" s="4" t="s">
        <v>105</v>
      </c>
      <c r="S170" s="2" t="s">
        <v>106</v>
      </c>
      <c r="T170" s="3">
        <f>SUM(IF(Y170="", 0, Y170 * Z170 * 1),IF(AB170="", 0, AB170 * AC170 * 1),IF(AE170="", 0, AE170 * AF170 * 1),IF(AH170="", 0, AH170 * AI170 * 1),IF(AK170="", 0, AK170 * AL170 * 1),IF(AN170="", 0, AN170 * AO170 * 1),IF(AQ170="", 0, AQ170 * AR170 * 1),IF(AT170="", 0, AT170 * AU170 * 1),IF(AW170="", 0, AW170 * AX170 * 1),IF(AZ170="", 0, AZ170 * BA170 * 1),IF(BC170="", 0, BC170 * BD170 * 1),IF(BF170="", 0, BF170 * BG170 * 1),IF(BI170="", 0, BI170 * BJ170 * 1),IF(BL170="", 0, BL170 * BM170 * 1),IF(BO170="", 0, BO170 * BP170 * 1),IF(BR170="", 0, BR170 * BS170 * 1),IF(BU170="", 0, BU170 * BV170 * 1),IF(BX170="", 0, BX170 * BY170 * 1),IF(CA170="", 0, CA170 * CB170 * 1),IF(CD170="", 0, CD170 * CE170 * 1),IF(CG170="", 0, CG170 * CH170 * 1),IF(CJ170="", 0, CJ170 * CK170 * 1),IF(CM170="", 0, CM170 * CN170 * 1),IF(CP170="", 0, CP170 * CQ170 * 1))</f>
        <v>0</v>
      </c>
      <c r="U170" s="2">
        <f>SUM(IF(Y170="",0,Y170*1),IF(AB170="",0,AB170*1),IF(AE170="",0,AE170*1),IF(AH170="",0,AH170*1),IF(AK170="",0,AK170*1),IF(AN170="",0,AN170*1),IF(AQ170="",0,AQ170*1),IF(AT170="",0,AT170*1),IF(AW170="",0,AW170*1),IF(AZ170="",0,AZ170*1),IF(BC170="",0,BC170*1),IF(BF170="",0,BF170*1),IF(BI170="",0,BI170*1),IF(BL170="",0,BL170*1),IF(BO170="",0,BO170*1),IF(BR170="",0,BR170*1),IF(BU170="",0,BU170*1),IF(BX170="",0,BX170*1),IF(CA170="",0,CA170*1),IF(CD170="",0,CD170*1),IF(CG170="",0,CG170*1),IF(CJ170="",0,CJ170*1),IF(CM170="",0,CM170*1),IF(CP170="",0,CP170*1))</f>
        <v>0</v>
      </c>
      <c r="V170" s="2" t="s">
        <v>101</v>
      </c>
      <c r="W170" s="2" t="s">
        <v>101</v>
      </c>
      <c r="X170" s="2" t="s">
        <v>107</v>
      </c>
      <c r="Y170" s="4" t="s">
        <v>101</v>
      </c>
      <c r="Z170" s="2">
        <v>57.7</v>
      </c>
      <c r="AA170" s="2" t="s">
        <v>108</v>
      </c>
      <c r="AB170" s="4" t="s">
        <v>101</v>
      </c>
      <c r="AC170" s="2">
        <v>57.7</v>
      </c>
      <c r="AD170" s="2" t="s">
        <v>109</v>
      </c>
      <c r="AE170" s="4" t="s">
        <v>101</v>
      </c>
      <c r="AF170" s="2">
        <v>57.7</v>
      </c>
      <c r="AG170" s="2" t="s">
        <v>110</v>
      </c>
      <c r="AH170" s="4" t="s">
        <v>101</v>
      </c>
      <c r="AI170" s="2">
        <v>57.7</v>
      </c>
      <c r="AJ170" s="2" t="s">
        <v>111</v>
      </c>
      <c r="AK170" s="4" t="s">
        <v>101</v>
      </c>
      <c r="AL170" s="2">
        <v>57.7</v>
      </c>
      <c r="AM170" s="2" t="s">
        <v>112</v>
      </c>
      <c r="AN170" s="4" t="s">
        <v>101</v>
      </c>
      <c r="AO170" s="2">
        <v>57.7</v>
      </c>
      <c r="AP170" s="2" t="s">
        <v>113</v>
      </c>
      <c r="AQ170" s="4" t="s">
        <v>101</v>
      </c>
      <c r="AR170" s="2">
        <v>57.7</v>
      </c>
      <c r="AS170" s="2" t="s">
        <v>114</v>
      </c>
      <c r="AT170" s="4" t="s">
        <v>101</v>
      </c>
      <c r="AU170" s="2">
        <v>57.7</v>
      </c>
      <c r="AV170" s="2" t="s">
        <v>115</v>
      </c>
      <c r="AW170" s="4" t="s">
        <v>101</v>
      </c>
      <c r="AX170" s="2">
        <v>57.7</v>
      </c>
      <c r="AY170" s="2" t="s">
        <v>116</v>
      </c>
      <c r="AZ170" s="4" t="s">
        <v>101</v>
      </c>
      <c r="BA170" s="2">
        <v>57.7</v>
      </c>
      <c r="BB170" s="2" t="s">
        <v>117</v>
      </c>
      <c r="BC170" s="4" t="s">
        <v>101</v>
      </c>
      <c r="BD170" s="2">
        <v>57.7</v>
      </c>
      <c r="BE170" s="2" t="s">
        <v>118</v>
      </c>
      <c r="BF170" s="4" t="s">
        <v>101</v>
      </c>
      <c r="BG170" s="2">
        <v>57.7</v>
      </c>
      <c r="BH170" s="2" t="s">
        <v>119</v>
      </c>
      <c r="BI170" s="4" t="s">
        <v>101</v>
      </c>
      <c r="BJ170" s="2">
        <v>57.7</v>
      </c>
      <c r="BK170" s="2" t="s">
        <v>120</v>
      </c>
      <c r="BL170" s="4" t="s">
        <v>101</v>
      </c>
      <c r="BM170" s="2">
        <v>57.7</v>
      </c>
      <c r="BN170" s="2" t="s">
        <v>121</v>
      </c>
      <c r="BO170" s="4" t="s">
        <v>101</v>
      </c>
      <c r="BP170" s="2">
        <v>57.7</v>
      </c>
      <c r="BQ170" s="2" t="s">
        <v>122</v>
      </c>
      <c r="BR170" s="4" t="s">
        <v>101</v>
      </c>
      <c r="BS170" s="2">
        <v>57.7</v>
      </c>
      <c r="BT170" s="2" t="s">
        <v>123</v>
      </c>
      <c r="BU170" s="4" t="s">
        <v>101</v>
      </c>
      <c r="BV170" s="2">
        <v>57.7</v>
      </c>
      <c r="BW170" s="2" t="s">
        <v>124</v>
      </c>
      <c r="BX170" s="4" t="s">
        <v>101</v>
      </c>
      <c r="BY170" s="2">
        <v>57.7</v>
      </c>
      <c r="BZ170" s="2" t="s">
        <v>125</v>
      </c>
      <c r="CA170" s="4" t="s">
        <v>101</v>
      </c>
      <c r="CB170" s="2">
        <v>57.7</v>
      </c>
      <c r="CC170" s="2" t="s">
        <v>126</v>
      </c>
      <c r="CD170" s="4" t="s">
        <v>101</v>
      </c>
      <c r="CE170" s="2">
        <v>57.7</v>
      </c>
      <c r="CF170" s="2" t="s">
        <v>127</v>
      </c>
      <c r="CG170" s="4" t="s">
        <v>101</v>
      </c>
      <c r="CH170" s="2">
        <v>57.7</v>
      </c>
      <c r="CI170" s="2" t="s">
        <v>128</v>
      </c>
      <c r="CJ170" s="4" t="s">
        <v>101</v>
      </c>
      <c r="CK170" s="2">
        <v>57.7</v>
      </c>
      <c r="CL170" s="2" t="s">
        <v>129</v>
      </c>
      <c r="CM170" s="4" t="s">
        <v>101</v>
      </c>
      <c r="CN170" s="2">
        <v>57.7</v>
      </c>
      <c r="CO170" s="2" t="s">
        <v>130</v>
      </c>
      <c r="CP170" s="4" t="s">
        <v>101</v>
      </c>
      <c r="CQ170" s="2">
        <v>57.7</v>
      </c>
    </row>
    <row r="171" spans="1:95" ht="15.95" customHeight="1" x14ac:dyDescent="0.25">
      <c r="A171" s="6" t="s">
        <v>101</v>
      </c>
      <c r="B171" s="6" t="s">
        <v>101</v>
      </c>
      <c r="C171" s="6" t="s">
        <v>101</v>
      </c>
      <c r="D171" s="6" t="s">
        <v>101</v>
      </c>
      <c r="E171" s="6" t="s">
        <v>101</v>
      </c>
      <c r="F171" s="6" t="s">
        <v>101</v>
      </c>
      <c r="G171" s="6" t="s">
        <v>101</v>
      </c>
      <c r="H171" s="6" t="s">
        <v>101</v>
      </c>
      <c r="I171" s="6" t="s">
        <v>101</v>
      </c>
      <c r="J171" s="6" t="s">
        <v>101</v>
      </c>
      <c r="K171" s="6" t="s">
        <v>101</v>
      </c>
      <c r="L171" s="6" t="s">
        <v>101</v>
      </c>
      <c r="M171" s="6" t="s">
        <v>101</v>
      </c>
      <c r="N171" s="6" t="s">
        <v>101</v>
      </c>
      <c r="O171" s="6" t="s">
        <v>101</v>
      </c>
      <c r="P171" s="6" t="s">
        <v>101</v>
      </c>
      <c r="Q171" s="6" t="s">
        <v>101</v>
      </c>
      <c r="R171" s="6" t="s">
        <v>101</v>
      </c>
      <c r="S171" s="6" t="s">
        <v>101</v>
      </c>
      <c r="T171" s="6" t="s">
        <v>101</v>
      </c>
      <c r="U171" s="6" t="s">
        <v>101</v>
      </c>
      <c r="V171" s="6" t="s">
        <v>131</v>
      </c>
      <c r="W171" s="6" t="s">
        <v>132</v>
      </c>
      <c r="X171" s="6">
        <v>99999</v>
      </c>
      <c r="Y171" s="6" t="s">
        <v>101</v>
      </c>
      <c r="Z171" s="6" t="s">
        <v>101</v>
      </c>
      <c r="AA171" s="6">
        <v>0</v>
      </c>
      <c r="AB171" s="6" t="s">
        <v>101</v>
      </c>
      <c r="AC171" s="6" t="s">
        <v>101</v>
      </c>
      <c r="AD171" s="6">
        <v>99995</v>
      </c>
      <c r="AE171" s="6" t="s">
        <v>101</v>
      </c>
      <c r="AF171" s="6" t="s">
        <v>101</v>
      </c>
      <c r="AG171" s="6">
        <v>0</v>
      </c>
      <c r="AH171" s="6" t="s">
        <v>101</v>
      </c>
      <c r="AI171" s="6" t="s">
        <v>101</v>
      </c>
      <c r="AJ171" s="6">
        <v>99990</v>
      </c>
      <c r="AK171" s="6" t="s">
        <v>101</v>
      </c>
      <c r="AL171" s="6" t="s">
        <v>101</v>
      </c>
      <c r="AM171" s="6">
        <v>0</v>
      </c>
      <c r="AN171" s="6" t="s">
        <v>101</v>
      </c>
      <c r="AO171" s="6" t="s">
        <v>101</v>
      </c>
      <c r="AP171" s="6">
        <v>99988</v>
      </c>
      <c r="AQ171" s="6" t="s">
        <v>101</v>
      </c>
      <c r="AR171" s="6" t="s">
        <v>101</v>
      </c>
      <c r="AS171" s="6">
        <v>99999</v>
      </c>
      <c r="AT171" s="6" t="s">
        <v>101</v>
      </c>
      <c r="AU171" s="6" t="s">
        <v>101</v>
      </c>
      <c r="AV171" s="6">
        <v>99971</v>
      </c>
      <c r="AW171" s="6" t="s">
        <v>101</v>
      </c>
      <c r="AX171" s="6" t="s">
        <v>101</v>
      </c>
      <c r="AY171" s="6">
        <v>0</v>
      </c>
      <c r="AZ171" s="6" t="s">
        <v>101</v>
      </c>
      <c r="BA171" s="6" t="s">
        <v>101</v>
      </c>
      <c r="BB171" s="6">
        <v>99964</v>
      </c>
      <c r="BC171" s="6" t="s">
        <v>101</v>
      </c>
      <c r="BD171" s="6" t="s">
        <v>101</v>
      </c>
      <c r="BE171" s="6">
        <v>0</v>
      </c>
      <c r="BF171" s="6" t="s">
        <v>101</v>
      </c>
      <c r="BG171" s="6" t="s">
        <v>101</v>
      </c>
      <c r="BH171" s="6">
        <v>99938</v>
      </c>
      <c r="BI171" s="6" t="s">
        <v>101</v>
      </c>
      <c r="BJ171" s="6" t="s">
        <v>101</v>
      </c>
      <c r="BK171" s="6">
        <v>0</v>
      </c>
      <c r="BL171" s="6" t="s">
        <v>101</v>
      </c>
      <c r="BM171" s="6" t="s">
        <v>101</v>
      </c>
      <c r="BN171" s="6">
        <v>99932</v>
      </c>
      <c r="BO171" s="6" t="s">
        <v>101</v>
      </c>
      <c r="BP171" s="6" t="s">
        <v>101</v>
      </c>
      <c r="BQ171" s="6">
        <v>0</v>
      </c>
      <c r="BR171" s="6" t="s">
        <v>101</v>
      </c>
      <c r="BS171" s="6" t="s">
        <v>101</v>
      </c>
      <c r="BT171" s="6">
        <v>99946</v>
      </c>
      <c r="BU171" s="6" t="s">
        <v>101</v>
      </c>
      <c r="BV171" s="6" t="s">
        <v>101</v>
      </c>
      <c r="BW171" s="6">
        <v>0</v>
      </c>
      <c r="BX171" s="6" t="s">
        <v>101</v>
      </c>
      <c r="BY171" s="6" t="s">
        <v>101</v>
      </c>
      <c r="BZ171" s="6">
        <v>99956</v>
      </c>
      <c r="CA171" s="6" t="s">
        <v>101</v>
      </c>
      <c r="CB171" s="6" t="s">
        <v>101</v>
      </c>
      <c r="CC171" s="6">
        <v>99982</v>
      </c>
      <c r="CD171" s="6" t="s">
        <v>101</v>
      </c>
      <c r="CE171" s="6" t="s">
        <v>101</v>
      </c>
      <c r="CF171" s="6">
        <v>99999</v>
      </c>
      <c r="CG171" s="6" t="s">
        <v>101</v>
      </c>
      <c r="CH171" s="6" t="s">
        <v>101</v>
      </c>
      <c r="CI171" s="6">
        <v>99999</v>
      </c>
      <c r="CJ171" s="6" t="s">
        <v>101</v>
      </c>
      <c r="CK171" s="6" t="s">
        <v>101</v>
      </c>
      <c r="CL171" s="6">
        <v>99999</v>
      </c>
      <c r="CM171" s="6" t="s">
        <v>101</v>
      </c>
      <c r="CN171" s="6" t="s">
        <v>101</v>
      </c>
      <c r="CO171" s="6">
        <v>0</v>
      </c>
      <c r="CP171" s="6" t="s">
        <v>101</v>
      </c>
      <c r="CQ171" s="6" t="s">
        <v>101</v>
      </c>
    </row>
    <row r="172" spans="1:95" ht="114.95" customHeight="1" x14ac:dyDescent="0.25">
      <c r="A172" s="2" t="s">
        <v>133</v>
      </c>
      <c r="B172" s="2" t="s">
        <v>320</v>
      </c>
      <c r="C172" s="2" t="s">
        <v>333</v>
      </c>
      <c r="D172" s="2" t="s">
        <v>335</v>
      </c>
      <c r="E172" s="2" t="s">
        <v>99</v>
      </c>
      <c r="F172" s="2"/>
      <c r="G172" s="2" t="s">
        <v>314</v>
      </c>
      <c r="H172" s="3">
        <v>57.7</v>
      </c>
      <c r="I172" s="3">
        <v>150</v>
      </c>
      <c r="J172" s="2" t="s">
        <v>101</v>
      </c>
      <c r="K172" s="2" t="s">
        <v>102</v>
      </c>
      <c r="L172" s="2" t="s">
        <v>103</v>
      </c>
      <c r="M172" s="4" t="s">
        <v>101</v>
      </c>
      <c r="N172" s="2" t="s">
        <v>104</v>
      </c>
      <c r="O172" s="2" t="s">
        <v>101</v>
      </c>
      <c r="P172" s="5">
        <v>45823</v>
      </c>
      <c r="Q172" s="5">
        <v>45930</v>
      </c>
      <c r="R172" s="4" t="s">
        <v>105</v>
      </c>
      <c r="S172" s="2" t="s">
        <v>106</v>
      </c>
      <c r="T172" s="3">
        <f>SUM(IF(Y172="", 0, Y172 * Z172 * 1),IF(AB172="", 0, AB172 * AC172 * 1),IF(AE172="", 0, AE172 * AF172 * 1),IF(AH172="", 0, AH172 * AI172 * 1),IF(AK172="", 0, AK172 * AL172 * 1),IF(AN172="", 0, AN172 * AO172 * 1),IF(AQ172="", 0, AQ172 * AR172 * 1),IF(AT172="", 0, AT172 * AU172 * 1),IF(AW172="", 0, AW172 * AX172 * 1),IF(AZ172="", 0, AZ172 * BA172 * 1),IF(BC172="", 0, BC172 * BD172 * 1),IF(BF172="", 0, BF172 * BG172 * 1),IF(BI172="", 0, BI172 * BJ172 * 1),IF(BL172="", 0, BL172 * BM172 * 1),IF(BO172="", 0, BO172 * BP172 * 1),IF(BR172="", 0, BR172 * BS172 * 1),IF(BU172="", 0, BU172 * BV172 * 1),IF(BX172="", 0, BX172 * BY172 * 1),IF(CA172="", 0, CA172 * CB172 * 1),IF(CD172="", 0, CD172 * CE172 * 1),IF(CG172="", 0, CG172 * CH172 * 1),IF(CJ172="", 0, CJ172 * CK172 * 1),IF(CM172="", 0, CM172 * CN172 * 1),IF(CP172="", 0, CP172 * CQ172 * 1))</f>
        <v>0</v>
      </c>
      <c r="U172" s="2">
        <f>SUM(IF(Y172="",0,Y172*1),IF(AB172="",0,AB172*1),IF(AE172="",0,AE172*1),IF(AH172="",0,AH172*1),IF(AK172="",0,AK172*1),IF(AN172="",0,AN172*1),IF(AQ172="",0,AQ172*1),IF(AT172="",0,AT172*1),IF(AW172="",0,AW172*1),IF(AZ172="",0,AZ172*1),IF(BC172="",0,BC172*1),IF(BF172="",0,BF172*1),IF(BI172="",0,BI172*1),IF(BL172="",0,BL172*1),IF(BO172="",0,BO172*1),IF(BR172="",0,BR172*1),IF(BU172="",0,BU172*1),IF(BX172="",0,BX172*1),IF(CA172="",0,CA172*1),IF(CD172="",0,CD172*1),IF(CG172="",0,CG172*1),IF(CJ172="",0,CJ172*1),IF(CM172="",0,CM172*1),IF(CP172="",0,CP172*1))</f>
        <v>0</v>
      </c>
      <c r="V172" s="2" t="s">
        <v>101</v>
      </c>
      <c r="W172" s="2" t="s">
        <v>101</v>
      </c>
      <c r="X172" s="2" t="s">
        <v>107</v>
      </c>
      <c r="Y172" s="4" t="s">
        <v>101</v>
      </c>
      <c r="Z172" s="2">
        <v>57.7</v>
      </c>
      <c r="AA172" s="2" t="s">
        <v>108</v>
      </c>
      <c r="AB172" s="4" t="s">
        <v>101</v>
      </c>
      <c r="AC172" s="2">
        <v>57.7</v>
      </c>
      <c r="AD172" s="2" t="s">
        <v>109</v>
      </c>
      <c r="AE172" s="4" t="s">
        <v>101</v>
      </c>
      <c r="AF172" s="2">
        <v>57.7</v>
      </c>
      <c r="AG172" s="2" t="s">
        <v>110</v>
      </c>
      <c r="AH172" s="4" t="s">
        <v>101</v>
      </c>
      <c r="AI172" s="2">
        <v>57.7</v>
      </c>
      <c r="AJ172" s="2" t="s">
        <v>111</v>
      </c>
      <c r="AK172" s="4" t="s">
        <v>101</v>
      </c>
      <c r="AL172" s="2">
        <v>57.7</v>
      </c>
      <c r="AM172" s="2" t="s">
        <v>112</v>
      </c>
      <c r="AN172" s="4" t="s">
        <v>101</v>
      </c>
      <c r="AO172" s="2">
        <v>57.7</v>
      </c>
      <c r="AP172" s="2" t="s">
        <v>113</v>
      </c>
      <c r="AQ172" s="4" t="s">
        <v>101</v>
      </c>
      <c r="AR172" s="2">
        <v>57.7</v>
      </c>
      <c r="AS172" s="2" t="s">
        <v>114</v>
      </c>
      <c r="AT172" s="4" t="s">
        <v>101</v>
      </c>
      <c r="AU172" s="2">
        <v>57.7</v>
      </c>
      <c r="AV172" s="2" t="s">
        <v>115</v>
      </c>
      <c r="AW172" s="4" t="s">
        <v>101</v>
      </c>
      <c r="AX172" s="2">
        <v>57.7</v>
      </c>
      <c r="AY172" s="2" t="s">
        <v>116</v>
      </c>
      <c r="AZ172" s="4" t="s">
        <v>101</v>
      </c>
      <c r="BA172" s="2">
        <v>57.7</v>
      </c>
      <c r="BB172" s="2" t="s">
        <v>117</v>
      </c>
      <c r="BC172" s="4" t="s">
        <v>101</v>
      </c>
      <c r="BD172" s="2">
        <v>57.7</v>
      </c>
      <c r="BE172" s="2" t="s">
        <v>118</v>
      </c>
      <c r="BF172" s="4" t="s">
        <v>101</v>
      </c>
      <c r="BG172" s="2">
        <v>57.7</v>
      </c>
      <c r="BH172" s="2" t="s">
        <v>119</v>
      </c>
      <c r="BI172" s="4" t="s">
        <v>101</v>
      </c>
      <c r="BJ172" s="2">
        <v>57.7</v>
      </c>
      <c r="BK172" s="2" t="s">
        <v>120</v>
      </c>
      <c r="BL172" s="4" t="s">
        <v>101</v>
      </c>
      <c r="BM172" s="2">
        <v>57.7</v>
      </c>
      <c r="BN172" s="2" t="s">
        <v>121</v>
      </c>
      <c r="BO172" s="4" t="s">
        <v>101</v>
      </c>
      <c r="BP172" s="2">
        <v>57.7</v>
      </c>
      <c r="BQ172" s="2" t="s">
        <v>122</v>
      </c>
      <c r="BR172" s="4" t="s">
        <v>101</v>
      </c>
      <c r="BS172" s="2">
        <v>57.7</v>
      </c>
      <c r="BT172" s="2" t="s">
        <v>123</v>
      </c>
      <c r="BU172" s="4" t="s">
        <v>101</v>
      </c>
      <c r="BV172" s="2">
        <v>57.7</v>
      </c>
      <c r="BW172" s="2" t="s">
        <v>124</v>
      </c>
      <c r="BX172" s="4" t="s">
        <v>101</v>
      </c>
      <c r="BY172" s="2">
        <v>57.7</v>
      </c>
      <c r="BZ172" s="2" t="s">
        <v>125</v>
      </c>
      <c r="CA172" s="4" t="s">
        <v>101</v>
      </c>
      <c r="CB172" s="2">
        <v>57.7</v>
      </c>
      <c r="CC172" s="2" t="s">
        <v>126</v>
      </c>
      <c r="CD172" s="4" t="s">
        <v>101</v>
      </c>
      <c r="CE172" s="2">
        <v>57.7</v>
      </c>
      <c r="CF172" s="2" t="s">
        <v>127</v>
      </c>
      <c r="CG172" s="4" t="s">
        <v>101</v>
      </c>
      <c r="CH172" s="2">
        <v>57.7</v>
      </c>
      <c r="CI172" s="2" t="s">
        <v>128</v>
      </c>
      <c r="CJ172" s="4" t="s">
        <v>101</v>
      </c>
      <c r="CK172" s="2">
        <v>57.7</v>
      </c>
      <c r="CL172" s="2" t="s">
        <v>129</v>
      </c>
      <c r="CM172" s="4" t="s">
        <v>101</v>
      </c>
      <c r="CN172" s="2">
        <v>57.7</v>
      </c>
      <c r="CO172" s="2" t="s">
        <v>130</v>
      </c>
      <c r="CP172" s="4" t="s">
        <v>101</v>
      </c>
      <c r="CQ172" s="2">
        <v>57.7</v>
      </c>
    </row>
    <row r="173" spans="1:95" ht="15.95" customHeight="1" x14ac:dyDescent="0.25">
      <c r="A173" s="6" t="s">
        <v>101</v>
      </c>
      <c r="B173" s="6" t="s">
        <v>101</v>
      </c>
      <c r="C173" s="6" t="s">
        <v>101</v>
      </c>
      <c r="D173" s="6" t="s">
        <v>101</v>
      </c>
      <c r="E173" s="6" t="s">
        <v>101</v>
      </c>
      <c r="F173" s="6" t="s">
        <v>101</v>
      </c>
      <c r="G173" s="6" t="s">
        <v>101</v>
      </c>
      <c r="H173" s="6" t="s">
        <v>101</v>
      </c>
      <c r="I173" s="6" t="s">
        <v>101</v>
      </c>
      <c r="J173" s="6" t="s">
        <v>101</v>
      </c>
      <c r="K173" s="6" t="s">
        <v>101</v>
      </c>
      <c r="L173" s="6" t="s">
        <v>101</v>
      </c>
      <c r="M173" s="6" t="s">
        <v>101</v>
      </c>
      <c r="N173" s="6" t="s">
        <v>101</v>
      </c>
      <c r="O173" s="6" t="s">
        <v>101</v>
      </c>
      <c r="P173" s="6" t="s">
        <v>101</v>
      </c>
      <c r="Q173" s="6" t="s">
        <v>101</v>
      </c>
      <c r="R173" s="6" t="s">
        <v>101</v>
      </c>
      <c r="S173" s="6" t="s">
        <v>101</v>
      </c>
      <c r="T173" s="6" t="s">
        <v>101</v>
      </c>
      <c r="U173" s="6" t="s">
        <v>101</v>
      </c>
      <c r="V173" s="6" t="s">
        <v>131</v>
      </c>
      <c r="W173" s="6" t="s">
        <v>132</v>
      </c>
      <c r="X173" s="6">
        <v>99999</v>
      </c>
      <c r="Y173" s="6" t="s">
        <v>101</v>
      </c>
      <c r="Z173" s="6" t="s">
        <v>101</v>
      </c>
      <c r="AA173" s="6">
        <v>0</v>
      </c>
      <c r="AB173" s="6" t="s">
        <v>101</v>
      </c>
      <c r="AC173" s="6" t="s">
        <v>101</v>
      </c>
      <c r="AD173" s="6">
        <v>99999</v>
      </c>
      <c r="AE173" s="6" t="s">
        <v>101</v>
      </c>
      <c r="AF173" s="6" t="s">
        <v>101</v>
      </c>
      <c r="AG173" s="6">
        <v>0</v>
      </c>
      <c r="AH173" s="6" t="s">
        <v>101</v>
      </c>
      <c r="AI173" s="6" t="s">
        <v>101</v>
      </c>
      <c r="AJ173" s="6">
        <v>99997</v>
      </c>
      <c r="AK173" s="6" t="s">
        <v>101</v>
      </c>
      <c r="AL173" s="6" t="s">
        <v>101</v>
      </c>
      <c r="AM173" s="6">
        <v>0</v>
      </c>
      <c r="AN173" s="6" t="s">
        <v>101</v>
      </c>
      <c r="AO173" s="6" t="s">
        <v>101</v>
      </c>
      <c r="AP173" s="6">
        <v>99991</v>
      </c>
      <c r="AQ173" s="6" t="s">
        <v>101</v>
      </c>
      <c r="AR173" s="6" t="s">
        <v>101</v>
      </c>
      <c r="AS173" s="6">
        <v>99999</v>
      </c>
      <c r="AT173" s="6" t="s">
        <v>101</v>
      </c>
      <c r="AU173" s="6" t="s">
        <v>101</v>
      </c>
      <c r="AV173" s="6">
        <v>99957</v>
      </c>
      <c r="AW173" s="6" t="s">
        <v>101</v>
      </c>
      <c r="AX173" s="6" t="s">
        <v>101</v>
      </c>
      <c r="AY173" s="6">
        <v>0</v>
      </c>
      <c r="AZ173" s="6" t="s">
        <v>101</v>
      </c>
      <c r="BA173" s="6" t="s">
        <v>101</v>
      </c>
      <c r="BB173" s="6">
        <v>99931</v>
      </c>
      <c r="BC173" s="6" t="s">
        <v>101</v>
      </c>
      <c r="BD173" s="6" t="s">
        <v>101</v>
      </c>
      <c r="BE173" s="6">
        <v>0</v>
      </c>
      <c r="BF173" s="6" t="s">
        <v>101</v>
      </c>
      <c r="BG173" s="6" t="s">
        <v>101</v>
      </c>
      <c r="BH173" s="6">
        <v>99887</v>
      </c>
      <c r="BI173" s="6" t="s">
        <v>101</v>
      </c>
      <c r="BJ173" s="6" t="s">
        <v>101</v>
      </c>
      <c r="BK173" s="6">
        <v>0</v>
      </c>
      <c r="BL173" s="6" t="s">
        <v>101</v>
      </c>
      <c r="BM173" s="6" t="s">
        <v>101</v>
      </c>
      <c r="BN173" s="6">
        <v>99882</v>
      </c>
      <c r="BO173" s="6" t="s">
        <v>101</v>
      </c>
      <c r="BP173" s="6" t="s">
        <v>101</v>
      </c>
      <c r="BQ173" s="6">
        <v>0</v>
      </c>
      <c r="BR173" s="6" t="s">
        <v>101</v>
      </c>
      <c r="BS173" s="6" t="s">
        <v>101</v>
      </c>
      <c r="BT173" s="6">
        <v>99907</v>
      </c>
      <c r="BU173" s="6" t="s">
        <v>101</v>
      </c>
      <c r="BV173" s="6" t="s">
        <v>101</v>
      </c>
      <c r="BW173" s="6">
        <v>0</v>
      </c>
      <c r="BX173" s="6" t="s">
        <v>101</v>
      </c>
      <c r="BY173" s="6" t="s">
        <v>101</v>
      </c>
      <c r="BZ173" s="6">
        <v>99929</v>
      </c>
      <c r="CA173" s="6" t="s">
        <v>101</v>
      </c>
      <c r="CB173" s="6" t="s">
        <v>101</v>
      </c>
      <c r="CC173" s="6">
        <v>99973</v>
      </c>
      <c r="CD173" s="6" t="s">
        <v>101</v>
      </c>
      <c r="CE173" s="6" t="s">
        <v>101</v>
      </c>
      <c r="CF173" s="6">
        <v>99999</v>
      </c>
      <c r="CG173" s="6" t="s">
        <v>101</v>
      </c>
      <c r="CH173" s="6" t="s">
        <v>101</v>
      </c>
      <c r="CI173" s="6">
        <v>99999</v>
      </c>
      <c r="CJ173" s="6" t="s">
        <v>101</v>
      </c>
      <c r="CK173" s="6" t="s">
        <v>101</v>
      </c>
      <c r="CL173" s="6">
        <v>99999</v>
      </c>
      <c r="CM173" s="6" t="s">
        <v>101</v>
      </c>
      <c r="CN173" s="6" t="s">
        <v>101</v>
      </c>
      <c r="CO173" s="6">
        <v>0</v>
      </c>
      <c r="CP173" s="6" t="s">
        <v>101</v>
      </c>
      <c r="CQ173" s="6" t="s">
        <v>101</v>
      </c>
    </row>
    <row r="174" spans="1:95" ht="114.95" customHeight="1" x14ac:dyDescent="0.25">
      <c r="A174" s="2" t="s">
        <v>133</v>
      </c>
      <c r="B174" s="2" t="s">
        <v>336</v>
      </c>
      <c r="C174" s="2" t="s">
        <v>333</v>
      </c>
      <c r="D174" s="2" t="s">
        <v>337</v>
      </c>
      <c r="E174" s="2" t="s">
        <v>99</v>
      </c>
      <c r="F174" s="2"/>
      <c r="G174" s="2" t="s">
        <v>314</v>
      </c>
      <c r="H174" s="3">
        <v>57.7</v>
      </c>
      <c r="I174" s="3">
        <v>150</v>
      </c>
      <c r="J174" s="2" t="s">
        <v>101</v>
      </c>
      <c r="K174" s="2" t="s">
        <v>102</v>
      </c>
      <c r="L174" s="2" t="s">
        <v>103</v>
      </c>
      <c r="M174" s="4" t="s">
        <v>101</v>
      </c>
      <c r="N174" s="2" t="s">
        <v>104</v>
      </c>
      <c r="O174" s="2" t="s">
        <v>101</v>
      </c>
      <c r="P174" s="5">
        <v>45823</v>
      </c>
      <c r="Q174" s="5">
        <v>45930</v>
      </c>
      <c r="R174" s="4" t="s">
        <v>105</v>
      </c>
      <c r="S174" s="2" t="s">
        <v>106</v>
      </c>
      <c r="T174" s="3">
        <f>SUM(IF(Y174="", 0, Y174 * Z174 * 1),IF(AB174="", 0, AB174 * AC174 * 1),IF(AE174="", 0, AE174 * AF174 * 1),IF(AH174="", 0, AH174 * AI174 * 1),IF(AK174="", 0, AK174 * AL174 * 1),IF(AN174="", 0, AN174 * AO174 * 1),IF(AQ174="", 0, AQ174 * AR174 * 1),IF(AT174="", 0, AT174 * AU174 * 1),IF(AW174="", 0, AW174 * AX174 * 1),IF(AZ174="", 0, AZ174 * BA174 * 1),IF(BC174="", 0, BC174 * BD174 * 1),IF(BF174="", 0, BF174 * BG174 * 1),IF(BI174="", 0, BI174 * BJ174 * 1),IF(BL174="", 0, BL174 * BM174 * 1),IF(BO174="", 0, BO174 * BP174 * 1),IF(BR174="", 0, BR174 * BS174 * 1),IF(BU174="", 0, BU174 * BV174 * 1),IF(BX174="", 0, BX174 * BY174 * 1),IF(CA174="", 0, CA174 * CB174 * 1),IF(CD174="", 0, CD174 * CE174 * 1),IF(CG174="", 0, CG174 * CH174 * 1),IF(CJ174="", 0, CJ174 * CK174 * 1),IF(CM174="", 0, CM174 * CN174 * 1),IF(CP174="", 0, CP174 * CQ174 * 1))</f>
        <v>0</v>
      </c>
      <c r="U174" s="2">
        <f>SUM(IF(Y174="",0,Y174*1),IF(AB174="",0,AB174*1),IF(AE174="",0,AE174*1),IF(AH174="",0,AH174*1),IF(AK174="",0,AK174*1),IF(AN174="",0,AN174*1),IF(AQ174="",0,AQ174*1),IF(AT174="",0,AT174*1),IF(AW174="",0,AW174*1),IF(AZ174="",0,AZ174*1),IF(BC174="",0,BC174*1),IF(BF174="",0,BF174*1),IF(BI174="",0,BI174*1),IF(BL174="",0,BL174*1),IF(BO174="",0,BO174*1),IF(BR174="",0,BR174*1),IF(BU174="",0,BU174*1),IF(BX174="",0,BX174*1),IF(CA174="",0,CA174*1),IF(CD174="",0,CD174*1),IF(CG174="",0,CG174*1),IF(CJ174="",0,CJ174*1),IF(CM174="",0,CM174*1),IF(CP174="",0,CP174*1))</f>
        <v>0</v>
      </c>
      <c r="V174" s="2" t="s">
        <v>101</v>
      </c>
      <c r="W174" s="2" t="s">
        <v>101</v>
      </c>
      <c r="X174" s="2" t="s">
        <v>107</v>
      </c>
      <c r="Y174" s="4" t="s">
        <v>101</v>
      </c>
      <c r="Z174" s="2">
        <v>57.7</v>
      </c>
      <c r="AA174" s="2" t="s">
        <v>108</v>
      </c>
      <c r="AB174" s="4" t="s">
        <v>101</v>
      </c>
      <c r="AC174" s="2">
        <v>57.7</v>
      </c>
      <c r="AD174" s="2" t="s">
        <v>109</v>
      </c>
      <c r="AE174" s="4" t="s">
        <v>101</v>
      </c>
      <c r="AF174" s="2">
        <v>57.7</v>
      </c>
      <c r="AG174" s="2" t="s">
        <v>110</v>
      </c>
      <c r="AH174" s="4" t="s">
        <v>101</v>
      </c>
      <c r="AI174" s="2">
        <v>57.7</v>
      </c>
      <c r="AJ174" s="2" t="s">
        <v>111</v>
      </c>
      <c r="AK174" s="4" t="s">
        <v>101</v>
      </c>
      <c r="AL174" s="2">
        <v>57.7</v>
      </c>
      <c r="AM174" s="2" t="s">
        <v>112</v>
      </c>
      <c r="AN174" s="4" t="s">
        <v>101</v>
      </c>
      <c r="AO174" s="2">
        <v>57.7</v>
      </c>
      <c r="AP174" s="2" t="s">
        <v>113</v>
      </c>
      <c r="AQ174" s="4" t="s">
        <v>101</v>
      </c>
      <c r="AR174" s="2">
        <v>57.7</v>
      </c>
      <c r="AS174" s="2" t="s">
        <v>114</v>
      </c>
      <c r="AT174" s="4" t="s">
        <v>101</v>
      </c>
      <c r="AU174" s="2">
        <v>57.7</v>
      </c>
      <c r="AV174" s="2" t="s">
        <v>115</v>
      </c>
      <c r="AW174" s="4" t="s">
        <v>101</v>
      </c>
      <c r="AX174" s="2">
        <v>57.7</v>
      </c>
      <c r="AY174" s="2" t="s">
        <v>116</v>
      </c>
      <c r="AZ174" s="4" t="s">
        <v>101</v>
      </c>
      <c r="BA174" s="2">
        <v>57.7</v>
      </c>
      <c r="BB174" s="2" t="s">
        <v>117</v>
      </c>
      <c r="BC174" s="4" t="s">
        <v>101</v>
      </c>
      <c r="BD174" s="2">
        <v>57.7</v>
      </c>
      <c r="BE174" s="2" t="s">
        <v>118</v>
      </c>
      <c r="BF174" s="4" t="s">
        <v>101</v>
      </c>
      <c r="BG174" s="2">
        <v>57.7</v>
      </c>
      <c r="BH174" s="2" t="s">
        <v>119</v>
      </c>
      <c r="BI174" s="4" t="s">
        <v>101</v>
      </c>
      <c r="BJ174" s="2">
        <v>57.7</v>
      </c>
      <c r="BK174" s="2" t="s">
        <v>120</v>
      </c>
      <c r="BL174" s="4" t="s">
        <v>101</v>
      </c>
      <c r="BM174" s="2">
        <v>57.7</v>
      </c>
      <c r="BN174" s="2" t="s">
        <v>121</v>
      </c>
      <c r="BO174" s="4" t="s">
        <v>101</v>
      </c>
      <c r="BP174" s="2">
        <v>57.7</v>
      </c>
      <c r="BQ174" s="2" t="s">
        <v>122</v>
      </c>
      <c r="BR174" s="4" t="s">
        <v>101</v>
      </c>
      <c r="BS174" s="2">
        <v>57.7</v>
      </c>
      <c r="BT174" s="2" t="s">
        <v>123</v>
      </c>
      <c r="BU174" s="4" t="s">
        <v>101</v>
      </c>
      <c r="BV174" s="2">
        <v>57.7</v>
      </c>
      <c r="BW174" s="2" t="s">
        <v>124</v>
      </c>
      <c r="BX174" s="4" t="s">
        <v>101</v>
      </c>
      <c r="BY174" s="2">
        <v>57.7</v>
      </c>
      <c r="BZ174" s="2" t="s">
        <v>125</v>
      </c>
      <c r="CA174" s="4" t="s">
        <v>101</v>
      </c>
      <c r="CB174" s="2">
        <v>57.7</v>
      </c>
      <c r="CC174" s="2" t="s">
        <v>126</v>
      </c>
      <c r="CD174" s="4" t="s">
        <v>101</v>
      </c>
      <c r="CE174" s="2">
        <v>57.7</v>
      </c>
      <c r="CF174" s="2" t="s">
        <v>127</v>
      </c>
      <c r="CG174" s="4" t="s">
        <v>101</v>
      </c>
      <c r="CH174" s="2">
        <v>57.7</v>
      </c>
      <c r="CI174" s="2" t="s">
        <v>128</v>
      </c>
      <c r="CJ174" s="4" t="s">
        <v>101</v>
      </c>
      <c r="CK174" s="2">
        <v>57.7</v>
      </c>
      <c r="CL174" s="2" t="s">
        <v>129</v>
      </c>
      <c r="CM174" s="4" t="s">
        <v>101</v>
      </c>
      <c r="CN174" s="2">
        <v>57.7</v>
      </c>
      <c r="CO174" s="2" t="s">
        <v>130</v>
      </c>
      <c r="CP174" s="4" t="s">
        <v>101</v>
      </c>
      <c r="CQ174" s="2">
        <v>57.7</v>
      </c>
    </row>
    <row r="175" spans="1:95" ht="15.95" customHeight="1" x14ac:dyDescent="0.25">
      <c r="A175" s="6" t="s">
        <v>101</v>
      </c>
      <c r="B175" s="6" t="s">
        <v>101</v>
      </c>
      <c r="C175" s="6" t="s">
        <v>101</v>
      </c>
      <c r="D175" s="6" t="s">
        <v>101</v>
      </c>
      <c r="E175" s="6" t="s">
        <v>101</v>
      </c>
      <c r="F175" s="6" t="s">
        <v>101</v>
      </c>
      <c r="G175" s="6" t="s">
        <v>101</v>
      </c>
      <c r="H175" s="6" t="s">
        <v>101</v>
      </c>
      <c r="I175" s="6" t="s">
        <v>101</v>
      </c>
      <c r="J175" s="6" t="s">
        <v>101</v>
      </c>
      <c r="K175" s="6" t="s">
        <v>101</v>
      </c>
      <c r="L175" s="6" t="s">
        <v>101</v>
      </c>
      <c r="M175" s="6" t="s">
        <v>101</v>
      </c>
      <c r="N175" s="6" t="s">
        <v>101</v>
      </c>
      <c r="O175" s="6" t="s">
        <v>101</v>
      </c>
      <c r="P175" s="6" t="s">
        <v>101</v>
      </c>
      <c r="Q175" s="6" t="s">
        <v>101</v>
      </c>
      <c r="R175" s="6" t="s">
        <v>101</v>
      </c>
      <c r="S175" s="6" t="s">
        <v>101</v>
      </c>
      <c r="T175" s="6" t="s">
        <v>101</v>
      </c>
      <c r="U175" s="6" t="s">
        <v>101</v>
      </c>
      <c r="V175" s="6" t="s">
        <v>131</v>
      </c>
      <c r="W175" s="6" t="s">
        <v>132</v>
      </c>
      <c r="X175" s="6">
        <v>99999</v>
      </c>
      <c r="Y175" s="6" t="s">
        <v>101</v>
      </c>
      <c r="Z175" s="6" t="s">
        <v>101</v>
      </c>
      <c r="AA175" s="6">
        <v>0</v>
      </c>
      <c r="AB175" s="6" t="s">
        <v>101</v>
      </c>
      <c r="AC175" s="6" t="s">
        <v>101</v>
      </c>
      <c r="AD175" s="6">
        <v>99999</v>
      </c>
      <c r="AE175" s="6" t="s">
        <v>101</v>
      </c>
      <c r="AF175" s="6" t="s">
        <v>101</v>
      </c>
      <c r="AG175" s="6">
        <v>0</v>
      </c>
      <c r="AH175" s="6" t="s">
        <v>101</v>
      </c>
      <c r="AI175" s="6" t="s">
        <v>101</v>
      </c>
      <c r="AJ175" s="6">
        <v>99997</v>
      </c>
      <c r="AK175" s="6" t="s">
        <v>101</v>
      </c>
      <c r="AL175" s="6" t="s">
        <v>101</v>
      </c>
      <c r="AM175" s="6">
        <v>0</v>
      </c>
      <c r="AN175" s="6" t="s">
        <v>101</v>
      </c>
      <c r="AO175" s="6" t="s">
        <v>101</v>
      </c>
      <c r="AP175" s="6">
        <v>99994</v>
      </c>
      <c r="AQ175" s="6" t="s">
        <v>101</v>
      </c>
      <c r="AR175" s="6" t="s">
        <v>101</v>
      </c>
      <c r="AS175" s="6">
        <v>99999</v>
      </c>
      <c r="AT175" s="6" t="s">
        <v>101</v>
      </c>
      <c r="AU175" s="6" t="s">
        <v>101</v>
      </c>
      <c r="AV175" s="6">
        <v>99985</v>
      </c>
      <c r="AW175" s="6" t="s">
        <v>101</v>
      </c>
      <c r="AX175" s="6" t="s">
        <v>101</v>
      </c>
      <c r="AY175" s="6">
        <v>0</v>
      </c>
      <c r="AZ175" s="6" t="s">
        <v>101</v>
      </c>
      <c r="BA175" s="6" t="s">
        <v>101</v>
      </c>
      <c r="BB175" s="6">
        <v>99973</v>
      </c>
      <c r="BC175" s="6" t="s">
        <v>101</v>
      </c>
      <c r="BD175" s="6" t="s">
        <v>101</v>
      </c>
      <c r="BE175" s="6">
        <v>0</v>
      </c>
      <c r="BF175" s="6" t="s">
        <v>101</v>
      </c>
      <c r="BG175" s="6" t="s">
        <v>101</v>
      </c>
      <c r="BH175" s="6">
        <v>99954</v>
      </c>
      <c r="BI175" s="6" t="s">
        <v>101</v>
      </c>
      <c r="BJ175" s="6" t="s">
        <v>101</v>
      </c>
      <c r="BK175" s="6">
        <v>0</v>
      </c>
      <c r="BL175" s="6" t="s">
        <v>101</v>
      </c>
      <c r="BM175" s="6" t="s">
        <v>101</v>
      </c>
      <c r="BN175" s="6">
        <v>99940</v>
      </c>
      <c r="BO175" s="6" t="s">
        <v>101</v>
      </c>
      <c r="BP175" s="6" t="s">
        <v>101</v>
      </c>
      <c r="BQ175" s="6">
        <v>0</v>
      </c>
      <c r="BR175" s="6" t="s">
        <v>101</v>
      </c>
      <c r="BS175" s="6" t="s">
        <v>101</v>
      </c>
      <c r="BT175" s="6">
        <v>99947</v>
      </c>
      <c r="BU175" s="6" t="s">
        <v>101</v>
      </c>
      <c r="BV175" s="6" t="s">
        <v>101</v>
      </c>
      <c r="BW175" s="6">
        <v>0</v>
      </c>
      <c r="BX175" s="6" t="s">
        <v>101</v>
      </c>
      <c r="BY175" s="6" t="s">
        <v>101</v>
      </c>
      <c r="BZ175" s="6">
        <v>99965</v>
      </c>
      <c r="CA175" s="6" t="s">
        <v>101</v>
      </c>
      <c r="CB175" s="6" t="s">
        <v>101</v>
      </c>
      <c r="CC175" s="6">
        <v>99986</v>
      </c>
      <c r="CD175" s="6" t="s">
        <v>101</v>
      </c>
      <c r="CE175" s="6" t="s">
        <v>101</v>
      </c>
      <c r="CF175" s="6">
        <v>99999</v>
      </c>
      <c r="CG175" s="6" t="s">
        <v>101</v>
      </c>
      <c r="CH175" s="6" t="s">
        <v>101</v>
      </c>
      <c r="CI175" s="6">
        <v>99999</v>
      </c>
      <c r="CJ175" s="6" t="s">
        <v>101</v>
      </c>
      <c r="CK175" s="6" t="s">
        <v>101</v>
      </c>
      <c r="CL175" s="6">
        <v>99999</v>
      </c>
      <c r="CM175" s="6" t="s">
        <v>101</v>
      </c>
      <c r="CN175" s="6" t="s">
        <v>101</v>
      </c>
      <c r="CO175" s="6">
        <v>0</v>
      </c>
      <c r="CP175" s="6" t="s">
        <v>101</v>
      </c>
      <c r="CQ175" s="6" t="s">
        <v>101</v>
      </c>
    </row>
    <row r="176" spans="1:95" ht="114.95" customHeight="1" x14ac:dyDescent="0.25">
      <c r="A176" s="2" t="s">
        <v>133</v>
      </c>
      <c r="B176" s="2" t="s">
        <v>338</v>
      </c>
      <c r="C176" s="2" t="s">
        <v>333</v>
      </c>
      <c r="D176" s="2" t="s">
        <v>339</v>
      </c>
      <c r="E176" s="2" t="s">
        <v>99</v>
      </c>
      <c r="F176" s="2"/>
      <c r="G176" s="2" t="s">
        <v>314</v>
      </c>
      <c r="H176" s="3">
        <v>57.7</v>
      </c>
      <c r="I176" s="3">
        <v>150</v>
      </c>
      <c r="J176" s="2" t="s">
        <v>101</v>
      </c>
      <c r="K176" s="2" t="s">
        <v>102</v>
      </c>
      <c r="L176" s="2" t="s">
        <v>103</v>
      </c>
      <c r="M176" s="4" t="s">
        <v>101</v>
      </c>
      <c r="N176" s="2" t="s">
        <v>104</v>
      </c>
      <c r="O176" s="2" t="s">
        <v>101</v>
      </c>
      <c r="P176" s="5">
        <v>45823</v>
      </c>
      <c r="Q176" s="5">
        <v>45930</v>
      </c>
      <c r="R176" s="4" t="s">
        <v>105</v>
      </c>
      <c r="S176" s="2" t="s">
        <v>106</v>
      </c>
      <c r="T176" s="3">
        <f>SUM(IF(Y176="", 0, Y176 * Z176 * 1),IF(AB176="", 0, AB176 * AC176 * 1),IF(AE176="", 0, AE176 * AF176 * 1),IF(AH176="", 0, AH176 * AI176 * 1),IF(AK176="", 0, AK176 * AL176 * 1),IF(AN176="", 0, AN176 * AO176 * 1),IF(AQ176="", 0, AQ176 * AR176 * 1),IF(AT176="", 0, AT176 * AU176 * 1),IF(AW176="", 0, AW176 * AX176 * 1),IF(AZ176="", 0, AZ176 * BA176 * 1),IF(BC176="", 0, BC176 * BD176 * 1),IF(BF176="", 0, BF176 * BG176 * 1),IF(BI176="", 0, BI176 * BJ176 * 1),IF(BL176="", 0, BL176 * BM176 * 1),IF(BO176="", 0, BO176 * BP176 * 1),IF(BR176="", 0, BR176 * BS176 * 1),IF(BU176="", 0, BU176 * BV176 * 1),IF(BX176="", 0, BX176 * BY176 * 1),IF(CA176="", 0, CA176 * CB176 * 1),IF(CD176="", 0, CD176 * CE176 * 1),IF(CG176="", 0, CG176 * CH176 * 1),IF(CJ176="", 0, CJ176 * CK176 * 1),IF(CM176="", 0, CM176 * CN176 * 1),IF(CP176="", 0, CP176 * CQ176 * 1))</f>
        <v>0</v>
      </c>
      <c r="U176" s="2">
        <f>SUM(IF(Y176="",0,Y176*1),IF(AB176="",0,AB176*1),IF(AE176="",0,AE176*1),IF(AH176="",0,AH176*1),IF(AK176="",0,AK176*1),IF(AN176="",0,AN176*1),IF(AQ176="",0,AQ176*1),IF(AT176="",0,AT176*1),IF(AW176="",0,AW176*1),IF(AZ176="",0,AZ176*1),IF(BC176="",0,BC176*1),IF(BF176="",0,BF176*1),IF(BI176="",0,BI176*1),IF(BL176="",0,BL176*1),IF(BO176="",0,BO176*1),IF(BR176="",0,BR176*1),IF(BU176="",0,BU176*1),IF(BX176="",0,BX176*1),IF(CA176="",0,CA176*1),IF(CD176="",0,CD176*1),IF(CG176="",0,CG176*1),IF(CJ176="",0,CJ176*1),IF(CM176="",0,CM176*1),IF(CP176="",0,CP176*1))</f>
        <v>0</v>
      </c>
      <c r="V176" s="2" t="s">
        <v>101</v>
      </c>
      <c r="W176" s="2" t="s">
        <v>101</v>
      </c>
      <c r="X176" s="2" t="s">
        <v>107</v>
      </c>
      <c r="Y176" s="4" t="s">
        <v>101</v>
      </c>
      <c r="Z176" s="2">
        <v>57.7</v>
      </c>
      <c r="AA176" s="2" t="s">
        <v>108</v>
      </c>
      <c r="AB176" s="4" t="s">
        <v>101</v>
      </c>
      <c r="AC176" s="2">
        <v>57.7</v>
      </c>
      <c r="AD176" s="2" t="s">
        <v>109</v>
      </c>
      <c r="AE176" s="4" t="s">
        <v>101</v>
      </c>
      <c r="AF176" s="2">
        <v>57.7</v>
      </c>
      <c r="AG176" s="2" t="s">
        <v>110</v>
      </c>
      <c r="AH176" s="4" t="s">
        <v>101</v>
      </c>
      <c r="AI176" s="2">
        <v>57.7</v>
      </c>
      <c r="AJ176" s="2" t="s">
        <v>111</v>
      </c>
      <c r="AK176" s="4" t="s">
        <v>101</v>
      </c>
      <c r="AL176" s="2">
        <v>57.7</v>
      </c>
      <c r="AM176" s="2" t="s">
        <v>112</v>
      </c>
      <c r="AN176" s="4" t="s">
        <v>101</v>
      </c>
      <c r="AO176" s="2">
        <v>57.7</v>
      </c>
      <c r="AP176" s="2" t="s">
        <v>113</v>
      </c>
      <c r="AQ176" s="4" t="s">
        <v>101</v>
      </c>
      <c r="AR176" s="2">
        <v>57.7</v>
      </c>
      <c r="AS176" s="2" t="s">
        <v>114</v>
      </c>
      <c r="AT176" s="4" t="s">
        <v>101</v>
      </c>
      <c r="AU176" s="2">
        <v>57.7</v>
      </c>
      <c r="AV176" s="2" t="s">
        <v>115</v>
      </c>
      <c r="AW176" s="4" t="s">
        <v>101</v>
      </c>
      <c r="AX176" s="2">
        <v>57.7</v>
      </c>
      <c r="AY176" s="2" t="s">
        <v>116</v>
      </c>
      <c r="AZ176" s="4" t="s">
        <v>101</v>
      </c>
      <c r="BA176" s="2">
        <v>57.7</v>
      </c>
      <c r="BB176" s="2" t="s">
        <v>117</v>
      </c>
      <c r="BC176" s="4" t="s">
        <v>101</v>
      </c>
      <c r="BD176" s="2">
        <v>57.7</v>
      </c>
      <c r="BE176" s="2" t="s">
        <v>118</v>
      </c>
      <c r="BF176" s="4" t="s">
        <v>101</v>
      </c>
      <c r="BG176" s="2">
        <v>57.7</v>
      </c>
      <c r="BH176" s="2" t="s">
        <v>119</v>
      </c>
      <c r="BI176" s="4" t="s">
        <v>101</v>
      </c>
      <c r="BJ176" s="2">
        <v>57.7</v>
      </c>
      <c r="BK176" s="2" t="s">
        <v>120</v>
      </c>
      <c r="BL176" s="4" t="s">
        <v>101</v>
      </c>
      <c r="BM176" s="2">
        <v>57.7</v>
      </c>
      <c r="BN176" s="2" t="s">
        <v>121</v>
      </c>
      <c r="BO176" s="4" t="s">
        <v>101</v>
      </c>
      <c r="BP176" s="2">
        <v>57.7</v>
      </c>
      <c r="BQ176" s="2" t="s">
        <v>122</v>
      </c>
      <c r="BR176" s="4" t="s">
        <v>101</v>
      </c>
      <c r="BS176" s="2">
        <v>57.7</v>
      </c>
      <c r="BT176" s="2" t="s">
        <v>123</v>
      </c>
      <c r="BU176" s="4" t="s">
        <v>101</v>
      </c>
      <c r="BV176" s="2">
        <v>57.7</v>
      </c>
      <c r="BW176" s="2" t="s">
        <v>124</v>
      </c>
      <c r="BX176" s="4" t="s">
        <v>101</v>
      </c>
      <c r="BY176" s="2">
        <v>57.7</v>
      </c>
      <c r="BZ176" s="2" t="s">
        <v>125</v>
      </c>
      <c r="CA176" s="4" t="s">
        <v>101</v>
      </c>
      <c r="CB176" s="2">
        <v>57.7</v>
      </c>
      <c r="CC176" s="2" t="s">
        <v>126</v>
      </c>
      <c r="CD176" s="4" t="s">
        <v>101</v>
      </c>
      <c r="CE176" s="2">
        <v>57.7</v>
      </c>
      <c r="CF176" s="2" t="s">
        <v>127</v>
      </c>
      <c r="CG176" s="4" t="s">
        <v>101</v>
      </c>
      <c r="CH176" s="2">
        <v>57.7</v>
      </c>
      <c r="CI176" s="2" t="s">
        <v>128</v>
      </c>
      <c r="CJ176" s="4" t="s">
        <v>101</v>
      </c>
      <c r="CK176" s="2">
        <v>57.7</v>
      </c>
      <c r="CL176" s="2" t="s">
        <v>129</v>
      </c>
      <c r="CM176" s="4" t="s">
        <v>101</v>
      </c>
      <c r="CN176" s="2">
        <v>57.7</v>
      </c>
      <c r="CO176" s="2" t="s">
        <v>130</v>
      </c>
      <c r="CP176" s="4" t="s">
        <v>101</v>
      </c>
      <c r="CQ176" s="2">
        <v>57.7</v>
      </c>
    </row>
    <row r="177" spans="1:95" ht="15.95" customHeight="1" x14ac:dyDescent="0.25">
      <c r="A177" s="6" t="s">
        <v>101</v>
      </c>
      <c r="B177" s="6" t="s">
        <v>101</v>
      </c>
      <c r="C177" s="6" t="s">
        <v>101</v>
      </c>
      <c r="D177" s="6" t="s">
        <v>101</v>
      </c>
      <c r="E177" s="6" t="s">
        <v>101</v>
      </c>
      <c r="F177" s="6" t="s">
        <v>101</v>
      </c>
      <c r="G177" s="6" t="s">
        <v>101</v>
      </c>
      <c r="H177" s="6" t="s">
        <v>101</v>
      </c>
      <c r="I177" s="6" t="s">
        <v>101</v>
      </c>
      <c r="J177" s="6" t="s">
        <v>101</v>
      </c>
      <c r="K177" s="6" t="s">
        <v>101</v>
      </c>
      <c r="L177" s="6" t="s">
        <v>101</v>
      </c>
      <c r="M177" s="6" t="s">
        <v>101</v>
      </c>
      <c r="N177" s="6" t="s">
        <v>101</v>
      </c>
      <c r="O177" s="6" t="s">
        <v>101</v>
      </c>
      <c r="P177" s="6" t="s">
        <v>101</v>
      </c>
      <c r="Q177" s="6" t="s">
        <v>101</v>
      </c>
      <c r="R177" s="6" t="s">
        <v>101</v>
      </c>
      <c r="S177" s="6" t="s">
        <v>101</v>
      </c>
      <c r="T177" s="6" t="s">
        <v>101</v>
      </c>
      <c r="U177" s="6" t="s">
        <v>101</v>
      </c>
      <c r="V177" s="6" t="s">
        <v>131</v>
      </c>
      <c r="W177" s="6" t="s">
        <v>132</v>
      </c>
      <c r="X177" s="6">
        <v>99999</v>
      </c>
      <c r="Y177" s="6" t="s">
        <v>101</v>
      </c>
      <c r="Z177" s="6" t="s">
        <v>101</v>
      </c>
      <c r="AA177" s="6">
        <v>0</v>
      </c>
      <c r="AB177" s="6" t="s">
        <v>101</v>
      </c>
      <c r="AC177" s="6" t="s">
        <v>101</v>
      </c>
      <c r="AD177" s="6">
        <v>99994</v>
      </c>
      <c r="AE177" s="6" t="s">
        <v>101</v>
      </c>
      <c r="AF177" s="6" t="s">
        <v>101</v>
      </c>
      <c r="AG177" s="6">
        <v>0</v>
      </c>
      <c r="AH177" s="6" t="s">
        <v>101</v>
      </c>
      <c r="AI177" s="6" t="s">
        <v>101</v>
      </c>
      <c r="AJ177" s="6">
        <v>99992</v>
      </c>
      <c r="AK177" s="6" t="s">
        <v>101</v>
      </c>
      <c r="AL177" s="6" t="s">
        <v>101</v>
      </c>
      <c r="AM177" s="6">
        <v>0</v>
      </c>
      <c r="AN177" s="6" t="s">
        <v>101</v>
      </c>
      <c r="AO177" s="6" t="s">
        <v>101</v>
      </c>
      <c r="AP177" s="6">
        <v>99994</v>
      </c>
      <c r="AQ177" s="6" t="s">
        <v>101</v>
      </c>
      <c r="AR177" s="6" t="s">
        <v>101</v>
      </c>
      <c r="AS177" s="6">
        <v>99999</v>
      </c>
      <c r="AT177" s="6" t="s">
        <v>101</v>
      </c>
      <c r="AU177" s="6" t="s">
        <v>101</v>
      </c>
      <c r="AV177" s="6">
        <v>99995</v>
      </c>
      <c r="AW177" s="6" t="s">
        <v>101</v>
      </c>
      <c r="AX177" s="6" t="s">
        <v>101</v>
      </c>
      <c r="AY177" s="6">
        <v>0</v>
      </c>
      <c r="AZ177" s="6" t="s">
        <v>101</v>
      </c>
      <c r="BA177" s="6" t="s">
        <v>101</v>
      </c>
      <c r="BB177" s="6">
        <v>99992</v>
      </c>
      <c r="BC177" s="6" t="s">
        <v>101</v>
      </c>
      <c r="BD177" s="6" t="s">
        <v>101</v>
      </c>
      <c r="BE177" s="6">
        <v>0</v>
      </c>
      <c r="BF177" s="6" t="s">
        <v>101</v>
      </c>
      <c r="BG177" s="6" t="s">
        <v>101</v>
      </c>
      <c r="BH177" s="6">
        <v>99990</v>
      </c>
      <c r="BI177" s="6" t="s">
        <v>101</v>
      </c>
      <c r="BJ177" s="6" t="s">
        <v>101</v>
      </c>
      <c r="BK177" s="6">
        <v>0</v>
      </c>
      <c r="BL177" s="6" t="s">
        <v>101</v>
      </c>
      <c r="BM177" s="6" t="s">
        <v>101</v>
      </c>
      <c r="BN177" s="6">
        <v>99989</v>
      </c>
      <c r="BO177" s="6" t="s">
        <v>101</v>
      </c>
      <c r="BP177" s="6" t="s">
        <v>101</v>
      </c>
      <c r="BQ177" s="6">
        <v>0</v>
      </c>
      <c r="BR177" s="6" t="s">
        <v>101</v>
      </c>
      <c r="BS177" s="6" t="s">
        <v>101</v>
      </c>
      <c r="BT177" s="6">
        <v>99993</v>
      </c>
      <c r="BU177" s="6" t="s">
        <v>101</v>
      </c>
      <c r="BV177" s="6" t="s">
        <v>101</v>
      </c>
      <c r="BW177" s="6">
        <v>0</v>
      </c>
      <c r="BX177" s="6" t="s">
        <v>101</v>
      </c>
      <c r="BY177" s="6" t="s">
        <v>101</v>
      </c>
      <c r="BZ177" s="6">
        <v>99995</v>
      </c>
      <c r="CA177" s="6" t="s">
        <v>101</v>
      </c>
      <c r="CB177" s="6" t="s">
        <v>101</v>
      </c>
      <c r="CC177" s="6">
        <v>99997</v>
      </c>
      <c r="CD177" s="6" t="s">
        <v>101</v>
      </c>
      <c r="CE177" s="6" t="s">
        <v>101</v>
      </c>
      <c r="CF177" s="6">
        <v>99999</v>
      </c>
      <c r="CG177" s="6" t="s">
        <v>101</v>
      </c>
      <c r="CH177" s="6" t="s">
        <v>101</v>
      </c>
      <c r="CI177" s="6">
        <v>99999</v>
      </c>
      <c r="CJ177" s="6" t="s">
        <v>101</v>
      </c>
      <c r="CK177" s="6" t="s">
        <v>101</v>
      </c>
      <c r="CL177" s="6">
        <v>99999</v>
      </c>
      <c r="CM177" s="6" t="s">
        <v>101</v>
      </c>
      <c r="CN177" s="6" t="s">
        <v>101</v>
      </c>
      <c r="CO177" s="6">
        <v>0</v>
      </c>
      <c r="CP177" s="6" t="s">
        <v>101</v>
      </c>
      <c r="CQ177" s="6" t="s">
        <v>101</v>
      </c>
    </row>
    <row r="178" spans="1:95" ht="114.95" customHeight="1" x14ac:dyDescent="0.25">
      <c r="A178" s="2" t="s">
        <v>133</v>
      </c>
      <c r="B178" s="2" t="s">
        <v>340</v>
      </c>
      <c r="C178" s="2" t="s">
        <v>341</v>
      </c>
      <c r="D178" s="2" t="s">
        <v>342</v>
      </c>
      <c r="E178" s="2" t="s">
        <v>99</v>
      </c>
      <c r="F178" s="2"/>
      <c r="G178" s="2" t="s">
        <v>314</v>
      </c>
      <c r="H178" s="3">
        <v>57.7</v>
      </c>
      <c r="I178" s="3">
        <v>150</v>
      </c>
      <c r="J178" s="2" t="s">
        <v>101</v>
      </c>
      <c r="K178" s="2" t="s">
        <v>102</v>
      </c>
      <c r="L178" s="2" t="s">
        <v>103</v>
      </c>
      <c r="M178" s="4" t="s">
        <v>101</v>
      </c>
      <c r="N178" s="2" t="s">
        <v>104</v>
      </c>
      <c r="O178" s="2" t="s">
        <v>101</v>
      </c>
      <c r="P178" s="5">
        <v>45823</v>
      </c>
      <c r="Q178" s="5">
        <v>45930</v>
      </c>
      <c r="R178" s="4" t="s">
        <v>105</v>
      </c>
      <c r="S178" s="2" t="s">
        <v>106</v>
      </c>
      <c r="T178" s="3">
        <f>SUM(IF(Y178="", 0, Y178 * Z178 * 1),IF(AB178="", 0, AB178 * AC178 * 1),IF(AE178="", 0, AE178 * AF178 * 1),IF(AH178="", 0, AH178 * AI178 * 1),IF(AK178="", 0, AK178 * AL178 * 1),IF(AN178="", 0, AN178 * AO178 * 1),IF(AQ178="", 0, AQ178 * AR178 * 1),IF(AT178="", 0, AT178 * AU178 * 1),IF(AW178="", 0, AW178 * AX178 * 1),IF(AZ178="", 0, AZ178 * BA178 * 1),IF(BC178="", 0, BC178 * BD178 * 1),IF(BF178="", 0, BF178 * BG178 * 1),IF(BI178="", 0, BI178 * BJ178 * 1),IF(BL178="", 0, BL178 * BM178 * 1),IF(BO178="", 0, BO178 * BP178 * 1),IF(BR178="", 0, BR178 * BS178 * 1),IF(BU178="", 0, BU178 * BV178 * 1),IF(BX178="", 0, BX178 * BY178 * 1),IF(CA178="", 0, CA178 * CB178 * 1),IF(CD178="", 0, CD178 * CE178 * 1),IF(CG178="", 0, CG178 * CH178 * 1),IF(CJ178="", 0, CJ178 * CK178 * 1),IF(CM178="", 0, CM178 * CN178 * 1),IF(CP178="", 0, CP178 * CQ178 * 1))</f>
        <v>0</v>
      </c>
      <c r="U178" s="2">
        <f>SUM(IF(Y178="",0,Y178*1),IF(AB178="",0,AB178*1),IF(AE178="",0,AE178*1),IF(AH178="",0,AH178*1),IF(AK178="",0,AK178*1),IF(AN178="",0,AN178*1),IF(AQ178="",0,AQ178*1),IF(AT178="",0,AT178*1),IF(AW178="",0,AW178*1),IF(AZ178="",0,AZ178*1),IF(BC178="",0,BC178*1),IF(BF178="",0,BF178*1),IF(BI178="",0,BI178*1),IF(BL178="",0,BL178*1),IF(BO178="",0,BO178*1),IF(BR178="",0,BR178*1),IF(BU178="",0,BU178*1),IF(BX178="",0,BX178*1),IF(CA178="",0,CA178*1),IF(CD178="",0,CD178*1),IF(CG178="",0,CG178*1),IF(CJ178="",0,CJ178*1),IF(CM178="",0,CM178*1),IF(CP178="",0,CP178*1))</f>
        <v>0</v>
      </c>
      <c r="V178" s="2" t="s">
        <v>101</v>
      </c>
      <c r="W178" s="2" t="s">
        <v>101</v>
      </c>
      <c r="X178" s="2" t="s">
        <v>107</v>
      </c>
      <c r="Y178" s="4" t="s">
        <v>101</v>
      </c>
      <c r="Z178" s="2">
        <v>57.7</v>
      </c>
      <c r="AA178" s="2" t="s">
        <v>108</v>
      </c>
      <c r="AB178" s="4" t="s">
        <v>101</v>
      </c>
      <c r="AC178" s="2">
        <v>57.7</v>
      </c>
      <c r="AD178" s="2" t="s">
        <v>109</v>
      </c>
      <c r="AE178" s="4" t="s">
        <v>101</v>
      </c>
      <c r="AF178" s="2">
        <v>57.7</v>
      </c>
      <c r="AG178" s="2" t="s">
        <v>110</v>
      </c>
      <c r="AH178" s="4" t="s">
        <v>101</v>
      </c>
      <c r="AI178" s="2">
        <v>57.7</v>
      </c>
      <c r="AJ178" s="2" t="s">
        <v>111</v>
      </c>
      <c r="AK178" s="4" t="s">
        <v>101</v>
      </c>
      <c r="AL178" s="2">
        <v>57.7</v>
      </c>
      <c r="AM178" s="2" t="s">
        <v>112</v>
      </c>
      <c r="AN178" s="4" t="s">
        <v>101</v>
      </c>
      <c r="AO178" s="2">
        <v>57.7</v>
      </c>
      <c r="AP178" s="2" t="s">
        <v>113</v>
      </c>
      <c r="AQ178" s="4" t="s">
        <v>101</v>
      </c>
      <c r="AR178" s="2">
        <v>57.7</v>
      </c>
      <c r="AS178" s="2" t="s">
        <v>114</v>
      </c>
      <c r="AT178" s="4" t="s">
        <v>101</v>
      </c>
      <c r="AU178" s="2">
        <v>57.7</v>
      </c>
      <c r="AV178" s="2" t="s">
        <v>115</v>
      </c>
      <c r="AW178" s="4" t="s">
        <v>101</v>
      </c>
      <c r="AX178" s="2">
        <v>57.7</v>
      </c>
      <c r="AY178" s="2" t="s">
        <v>116</v>
      </c>
      <c r="AZ178" s="4" t="s">
        <v>101</v>
      </c>
      <c r="BA178" s="2">
        <v>57.7</v>
      </c>
      <c r="BB178" s="2" t="s">
        <v>117</v>
      </c>
      <c r="BC178" s="4" t="s">
        <v>101</v>
      </c>
      <c r="BD178" s="2">
        <v>57.7</v>
      </c>
      <c r="BE178" s="2" t="s">
        <v>118</v>
      </c>
      <c r="BF178" s="4" t="s">
        <v>101</v>
      </c>
      <c r="BG178" s="2">
        <v>57.7</v>
      </c>
      <c r="BH178" s="2" t="s">
        <v>119</v>
      </c>
      <c r="BI178" s="4" t="s">
        <v>101</v>
      </c>
      <c r="BJ178" s="2">
        <v>57.7</v>
      </c>
      <c r="BK178" s="2" t="s">
        <v>120</v>
      </c>
      <c r="BL178" s="4" t="s">
        <v>101</v>
      </c>
      <c r="BM178" s="2">
        <v>57.7</v>
      </c>
      <c r="BN178" s="2" t="s">
        <v>121</v>
      </c>
      <c r="BO178" s="4" t="s">
        <v>101</v>
      </c>
      <c r="BP178" s="2">
        <v>57.7</v>
      </c>
      <c r="BQ178" s="2" t="s">
        <v>122</v>
      </c>
      <c r="BR178" s="4" t="s">
        <v>101</v>
      </c>
      <c r="BS178" s="2">
        <v>57.7</v>
      </c>
      <c r="BT178" s="2" t="s">
        <v>123</v>
      </c>
      <c r="BU178" s="4" t="s">
        <v>101</v>
      </c>
      <c r="BV178" s="2">
        <v>57.7</v>
      </c>
      <c r="BW178" s="2" t="s">
        <v>124</v>
      </c>
      <c r="BX178" s="4" t="s">
        <v>101</v>
      </c>
      <c r="BY178" s="2">
        <v>57.7</v>
      </c>
      <c r="BZ178" s="2" t="s">
        <v>125</v>
      </c>
      <c r="CA178" s="4" t="s">
        <v>101</v>
      </c>
      <c r="CB178" s="2">
        <v>57.7</v>
      </c>
      <c r="CC178" s="2" t="s">
        <v>126</v>
      </c>
      <c r="CD178" s="4" t="s">
        <v>101</v>
      </c>
      <c r="CE178" s="2">
        <v>57.7</v>
      </c>
      <c r="CF178" s="2" t="s">
        <v>127</v>
      </c>
      <c r="CG178" s="4" t="s">
        <v>101</v>
      </c>
      <c r="CH178" s="2">
        <v>57.7</v>
      </c>
      <c r="CI178" s="2" t="s">
        <v>128</v>
      </c>
      <c r="CJ178" s="4" t="s">
        <v>101</v>
      </c>
      <c r="CK178" s="2">
        <v>57.7</v>
      </c>
      <c r="CL178" s="2" t="s">
        <v>129</v>
      </c>
      <c r="CM178" s="4" t="s">
        <v>101</v>
      </c>
      <c r="CN178" s="2">
        <v>57.7</v>
      </c>
      <c r="CO178" s="2" t="s">
        <v>130</v>
      </c>
      <c r="CP178" s="4" t="s">
        <v>101</v>
      </c>
      <c r="CQ178" s="2">
        <v>57.7</v>
      </c>
    </row>
    <row r="179" spans="1:95" ht="15.95" customHeight="1" x14ac:dyDescent="0.25">
      <c r="A179" s="6" t="s">
        <v>101</v>
      </c>
      <c r="B179" s="6" t="s">
        <v>101</v>
      </c>
      <c r="C179" s="6" t="s">
        <v>101</v>
      </c>
      <c r="D179" s="6" t="s">
        <v>101</v>
      </c>
      <c r="E179" s="6" t="s">
        <v>101</v>
      </c>
      <c r="F179" s="6" t="s">
        <v>101</v>
      </c>
      <c r="G179" s="6" t="s">
        <v>101</v>
      </c>
      <c r="H179" s="6" t="s">
        <v>101</v>
      </c>
      <c r="I179" s="6" t="s">
        <v>101</v>
      </c>
      <c r="J179" s="6" t="s">
        <v>101</v>
      </c>
      <c r="K179" s="6" t="s">
        <v>101</v>
      </c>
      <c r="L179" s="6" t="s">
        <v>101</v>
      </c>
      <c r="M179" s="6" t="s">
        <v>101</v>
      </c>
      <c r="N179" s="6" t="s">
        <v>101</v>
      </c>
      <c r="O179" s="6" t="s">
        <v>101</v>
      </c>
      <c r="P179" s="6" t="s">
        <v>101</v>
      </c>
      <c r="Q179" s="6" t="s">
        <v>101</v>
      </c>
      <c r="R179" s="6" t="s">
        <v>101</v>
      </c>
      <c r="S179" s="6" t="s">
        <v>101</v>
      </c>
      <c r="T179" s="6" t="s">
        <v>101</v>
      </c>
      <c r="U179" s="6" t="s">
        <v>101</v>
      </c>
      <c r="V179" s="6" t="s">
        <v>131</v>
      </c>
      <c r="W179" s="6" t="s">
        <v>132</v>
      </c>
      <c r="X179" s="6">
        <v>99994</v>
      </c>
      <c r="Y179" s="6" t="s">
        <v>101</v>
      </c>
      <c r="Z179" s="6" t="s">
        <v>101</v>
      </c>
      <c r="AA179" s="6">
        <v>0</v>
      </c>
      <c r="AB179" s="6" t="s">
        <v>101</v>
      </c>
      <c r="AC179" s="6" t="s">
        <v>101</v>
      </c>
      <c r="AD179" s="6">
        <v>99986</v>
      </c>
      <c r="AE179" s="6" t="s">
        <v>101</v>
      </c>
      <c r="AF179" s="6" t="s">
        <v>101</v>
      </c>
      <c r="AG179" s="6">
        <v>0</v>
      </c>
      <c r="AH179" s="6" t="s">
        <v>101</v>
      </c>
      <c r="AI179" s="6" t="s">
        <v>101</v>
      </c>
      <c r="AJ179" s="6">
        <v>99968</v>
      </c>
      <c r="AK179" s="6" t="s">
        <v>101</v>
      </c>
      <c r="AL179" s="6" t="s">
        <v>101</v>
      </c>
      <c r="AM179" s="6">
        <v>0</v>
      </c>
      <c r="AN179" s="6" t="s">
        <v>101</v>
      </c>
      <c r="AO179" s="6" t="s">
        <v>101</v>
      </c>
      <c r="AP179" s="6">
        <v>99955</v>
      </c>
      <c r="AQ179" s="6" t="s">
        <v>101</v>
      </c>
      <c r="AR179" s="6" t="s">
        <v>101</v>
      </c>
      <c r="AS179" s="6">
        <v>99988</v>
      </c>
      <c r="AT179" s="6" t="s">
        <v>101</v>
      </c>
      <c r="AU179" s="6" t="s">
        <v>101</v>
      </c>
      <c r="AV179" s="6">
        <v>99960</v>
      </c>
      <c r="AW179" s="6" t="s">
        <v>101</v>
      </c>
      <c r="AX179" s="6" t="s">
        <v>101</v>
      </c>
      <c r="AY179" s="6">
        <v>0</v>
      </c>
      <c r="AZ179" s="6" t="s">
        <v>101</v>
      </c>
      <c r="BA179" s="6" t="s">
        <v>101</v>
      </c>
      <c r="BB179" s="6">
        <v>99935</v>
      </c>
      <c r="BC179" s="6" t="s">
        <v>101</v>
      </c>
      <c r="BD179" s="6" t="s">
        <v>101</v>
      </c>
      <c r="BE179" s="6">
        <v>0</v>
      </c>
      <c r="BF179" s="6" t="s">
        <v>101</v>
      </c>
      <c r="BG179" s="6" t="s">
        <v>101</v>
      </c>
      <c r="BH179" s="6">
        <v>99909</v>
      </c>
      <c r="BI179" s="6" t="s">
        <v>101</v>
      </c>
      <c r="BJ179" s="6" t="s">
        <v>101</v>
      </c>
      <c r="BK179" s="6">
        <v>0</v>
      </c>
      <c r="BL179" s="6" t="s">
        <v>101</v>
      </c>
      <c r="BM179" s="6" t="s">
        <v>101</v>
      </c>
      <c r="BN179" s="6">
        <v>99901</v>
      </c>
      <c r="BO179" s="6" t="s">
        <v>101</v>
      </c>
      <c r="BP179" s="6" t="s">
        <v>101</v>
      </c>
      <c r="BQ179" s="6">
        <v>0</v>
      </c>
      <c r="BR179" s="6" t="s">
        <v>101</v>
      </c>
      <c r="BS179" s="6" t="s">
        <v>101</v>
      </c>
      <c r="BT179" s="6">
        <v>99914</v>
      </c>
      <c r="BU179" s="6" t="s">
        <v>101</v>
      </c>
      <c r="BV179" s="6" t="s">
        <v>101</v>
      </c>
      <c r="BW179" s="6">
        <v>0</v>
      </c>
      <c r="BX179" s="6" t="s">
        <v>101</v>
      </c>
      <c r="BY179" s="6" t="s">
        <v>101</v>
      </c>
      <c r="BZ179" s="6">
        <v>99933</v>
      </c>
      <c r="CA179" s="6" t="s">
        <v>101</v>
      </c>
      <c r="CB179" s="6" t="s">
        <v>101</v>
      </c>
      <c r="CC179" s="6">
        <v>99952</v>
      </c>
      <c r="CD179" s="6" t="s">
        <v>101</v>
      </c>
      <c r="CE179" s="6" t="s">
        <v>101</v>
      </c>
      <c r="CF179" s="6">
        <v>99969</v>
      </c>
      <c r="CG179" s="6" t="s">
        <v>101</v>
      </c>
      <c r="CH179" s="6" t="s">
        <v>101</v>
      </c>
      <c r="CI179" s="6">
        <v>99977</v>
      </c>
      <c r="CJ179" s="6" t="s">
        <v>101</v>
      </c>
      <c r="CK179" s="6" t="s">
        <v>101</v>
      </c>
      <c r="CL179" s="6">
        <v>99996</v>
      </c>
      <c r="CM179" s="6" t="s">
        <v>101</v>
      </c>
      <c r="CN179" s="6" t="s">
        <v>101</v>
      </c>
      <c r="CO179" s="6">
        <v>0</v>
      </c>
      <c r="CP179" s="6" t="s">
        <v>101</v>
      </c>
      <c r="CQ179" s="6" t="s">
        <v>101</v>
      </c>
    </row>
    <row r="180" spans="1:95" ht="114.95" customHeight="1" x14ac:dyDescent="0.25">
      <c r="A180" s="2" t="s">
        <v>133</v>
      </c>
      <c r="B180" s="2" t="s">
        <v>343</v>
      </c>
      <c r="C180" s="2" t="s">
        <v>344</v>
      </c>
      <c r="D180" s="2" t="s">
        <v>345</v>
      </c>
      <c r="E180" s="2" t="s">
        <v>283</v>
      </c>
      <c r="F180" s="2"/>
      <c r="G180" s="2" t="s">
        <v>314</v>
      </c>
      <c r="H180" s="3">
        <v>57.7</v>
      </c>
      <c r="I180" s="3">
        <v>150</v>
      </c>
      <c r="J180" s="2" t="s">
        <v>101</v>
      </c>
      <c r="K180" s="2" t="s">
        <v>102</v>
      </c>
      <c r="L180" s="2" t="s">
        <v>103</v>
      </c>
      <c r="M180" s="4" t="s">
        <v>101</v>
      </c>
      <c r="N180" s="2" t="s">
        <v>104</v>
      </c>
      <c r="O180" s="2" t="s">
        <v>101</v>
      </c>
      <c r="P180" s="5">
        <v>45823</v>
      </c>
      <c r="Q180" s="5">
        <v>45930</v>
      </c>
      <c r="R180" s="4" t="s">
        <v>105</v>
      </c>
      <c r="S180" s="2" t="s">
        <v>106</v>
      </c>
      <c r="T180" s="3">
        <f>SUM(IF(Y180="", 0, Y180 * Z180 * 1),IF(AB180="", 0, AB180 * AC180 * 1),IF(AE180="", 0, AE180 * AF180 * 1),IF(AH180="", 0, AH180 * AI180 * 1),IF(AK180="", 0, AK180 * AL180 * 1),IF(AN180="", 0, AN180 * AO180 * 1),IF(AQ180="", 0, AQ180 * AR180 * 1),IF(AT180="", 0, AT180 * AU180 * 1),IF(AW180="", 0, AW180 * AX180 * 1),IF(AZ180="", 0, AZ180 * BA180 * 1),IF(BC180="", 0, BC180 * BD180 * 1),IF(BF180="", 0, BF180 * BG180 * 1),IF(BI180="", 0, BI180 * BJ180 * 1),IF(BL180="", 0, BL180 * BM180 * 1),IF(BO180="", 0, BO180 * BP180 * 1),IF(BR180="", 0, BR180 * BS180 * 1),IF(BU180="", 0, BU180 * BV180 * 1),IF(BX180="", 0, BX180 * BY180 * 1),IF(CA180="", 0, CA180 * CB180 * 1),IF(CD180="", 0, CD180 * CE180 * 1),IF(CG180="", 0, CG180 * CH180 * 1),IF(CJ180="", 0, CJ180 * CK180 * 1),IF(CM180="", 0, CM180 * CN180 * 1),IF(CP180="", 0, CP180 * CQ180 * 1))</f>
        <v>0</v>
      </c>
      <c r="U180" s="2">
        <f>SUM(IF(Y180="",0,Y180*1),IF(AB180="",0,AB180*1),IF(AE180="",0,AE180*1),IF(AH180="",0,AH180*1),IF(AK180="",0,AK180*1),IF(AN180="",0,AN180*1),IF(AQ180="",0,AQ180*1),IF(AT180="",0,AT180*1),IF(AW180="",0,AW180*1),IF(AZ180="",0,AZ180*1),IF(BC180="",0,BC180*1),IF(BF180="",0,BF180*1),IF(BI180="",0,BI180*1),IF(BL180="",0,BL180*1),IF(BO180="",0,BO180*1),IF(BR180="",0,BR180*1),IF(BU180="",0,BU180*1),IF(BX180="",0,BX180*1),IF(CA180="",0,CA180*1),IF(CD180="",0,CD180*1),IF(CG180="",0,CG180*1),IF(CJ180="",0,CJ180*1),IF(CM180="",0,CM180*1),IF(CP180="",0,CP180*1))</f>
        <v>0</v>
      </c>
      <c r="V180" s="2" t="s">
        <v>101</v>
      </c>
      <c r="W180" s="2" t="s">
        <v>101</v>
      </c>
      <c r="X180" s="2" t="s">
        <v>107</v>
      </c>
      <c r="Y180" s="4" t="s">
        <v>101</v>
      </c>
      <c r="Z180" s="2">
        <v>57.7</v>
      </c>
      <c r="AA180" s="2" t="s">
        <v>108</v>
      </c>
      <c r="AB180" s="4" t="s">
        <v>101</v>
      </c>
      <c r="AC180" s="2">
        <v>57.7</v>
      </c>
      <c r="AD180" s="2" t="s">
        <v>109</v>
      </c>
      <c r="AE180" s="4" t="s">
        <v>101</v>
      </c>
      <c r="AF180" s="2">
        <v>57.7</v>
      </c>
      <c r="AG180" s="2" t="s">
        <v>110</v>
      </c>
      <c r="AH180" s="4" t="s">
        <v>101</v>
      </c>
      <c r="AI180" s="2">
        <v>57.7</v>
      </c>
      <c r="AJ180" s="2" t="s">
        <v>111</v>
      </c>
      <c r="AK180" s="4" t="s">
        <v>101</v>
      </c>
      <c r="AL180" s="2">
        <v>57.7</v>
      </c>
      <c r="AM180" s="2" t="s">
        <v>112</v>
      </c>
      <c r="AN180" s="4" t="s">
        <v>101</v>
      </c>
      <c r="AO180" s="2">
        <v>57.7</v>
      </c>
      <c r="AP180" s="2" t="s">
        <v>113</v>
      </c>
      <c r="AQ180" s="4" t="s">
        <v>101</v>
      </c>
      <c r="AR180" s="2">
        <v>57.7</v>
      </c>
      <c r="AS180" s="2" t="s">
        <v>114</v>
      </c>
      <c r="AT180" s="4" t="s">
        <v>101</v>
      </c>
      <c r="AU180" s="2">
        <v>57.7</v>
      </c>
      <c r="AV180" s="2" t="s">
        <v>115</v>
      </c>
      <c r="AW180" s="4" t="s">
        <v>101</v>
      </c>
      <c r="AX180" s="2">
        <v>57.7</v>
      </c>
      <c r="AY180" s="2" t="s">
        <v>116</v>
      </c>
      <c r="AZ180" s="4" t="s">
        <v>101</v>
      </c>
      <c r="BA180" s="2">
        <v>57.7</v>
      </c>
      <c r="BB180" s="2" t="s">
        <v>117</v>
      </c>
      <c r="BC180" s="4" t="s">
        <v>101</v>
      </c>
      <c r="BD180" s="2">
        <v>57.7</v>
      </c>
      <c r="BE180" s="2" t="s">
        <v>118</v>
      </c>
      <c r="BF180" s="4" t="s">
        <v>101</v>
      </c>
      <c r="BG180" s="2">
        <v>57.7</v>
      </c>
      <c r="BH180" s="2" t="s">
        <v>119</v>
      </c>
      <c r="BI180" s="4" t="s">
        <v>101</v>
      </c>
      <c r="BJ180" s="2">
        <v>57.7</v>
      </c>
      <c r="BK180" s="2" t="s">
        <v>120</v>
      </c>
      <c r="BL180" s="4" t="s">
        <v>101</v>
      </c>
      <c r="BM180" s="2">
        <v>57.7</v>
      </c>
      <c r="BN180" s="2" t="s">
        <v>121</v>
      </c>
      <c r="BO180" s="4" t="s">
        <v>101</v>
      </c>
      <c r="BP180" s="2">
        <v>57.7</v>
      </c>
      <c r="BQ180" s="2" t="s">
        <v>122</v>
      </c>
      <c r="BR180" s="4" t="s">
        <v>101</v>
      </c>
      <c r="BS180" s="2">
        <v>57.7</v>
      </c>
      <c r="BT180" s="2" t="s">
        <v>123</v>
      </c>
      <c r="BU180" s="4" t="s">
        <v>101</v>
      </c>
      <c r="BV180" s="2">
        <v>57.7</v>
      </c>
      <c r="BW180" s="2" t="s">
        <v>124</v>
      </c>
      <c r="BX180" s="4" t="s">
        <v>101</v>
      </c>
      <c r="BY180" s="2">
        <v>57.7</v>
      </c>
      <c r="BZ180" s="2" t="s">
        <v>125</v>
      </c>
      <c r="CA180" s="4" t="s">
        <v>101</v>
      </c>
      <c r="CB180" s="2">
        <v>57.7</v>
      </c>
      <c r="CC180" s="2" t="s">
        <v>126</v>
      </c>
      <c r="CD180" s="4" t="s">
        <v>101</v>
      </c>
      <c r="CE180" s="2">
        <v>57.7</v>
      </c>
      <c r="CF180" s="2" t="s">
        <v>127</v>
      </c>
      <c r="CG180" s="4" t="s">
        <v>101</v>
      </c>
      <c r="CH180" s="2">
        <v>57.7</v>
      </c>
      <c r="CI180" s="2" t="s">
        <v>128</v>
      </c>
      <c r="CJ180" s="4" t="s">
        <v>101</v>
      </c>
      <c r="CK180" s="2">
        <v>57.7</v>
      </c>
      <c r="CL180" s="2" t="s">
        <v>129</v>
      </c>
      <c r="CM180" s="4" t="s">
        <v>101</v>
      </c>
      <c r="CN180" s="2">
        <v>57.7</v>
      </c>
      <c r="CO180" s="2" t="s">
        <v>130</v>
      </c>
      <c r="CP180" s="4" t="s">
        <v>101</v>
      </c>
      <c r="CQ180" s="2">
        <v>57.7</v>
      </c>
    </row>
    <row r="181" spans="1:95" ht="15.95" customHeight="1" x14ac:dyDescent="0.25">
      <c r="A181" s="6" t="s">
        <v>101</v>
      </c>
      <c r="B181" s="6" t="s">
        <v>101</v>
      </c>
      <c r="C181" s="6" t="s">
        <v>101</v>
      </c>
      <c r="D181" s="6" t="s">
        <v>101</v>
      </c>
      <c r="E181" s="6" t="s">
        <v>101</v>
      </c>
      <c r="F181" s="6" t="s">
        <v>101</v>
      </c>
      <c r="G181" s="6" t="s">
        <v>101</v>
      </c>
      <c r="H181" s="6" t="s">
        <v>101</v>
      </c>
      <c r="I181" s="6" t="s">
        <v>101</v>
      </c>
      <c r="J181" s="6" t="s">
        <v>101</v>
      </c>
      <c r="K181" s="6" t="s">
        <v>101</v>
      </c>
      <c r="L181" s="6" t="s">
        <v>101</v>
      </c>
      <c r="M181" s="6" t="s">
        <v>101</v>
      </c>
      <c r="N181" s="6" t="s">
        <v>101</v>
      </c>
      <c r="O181" s="6" t="s">
        <v>101</v>
      </c>
      <c r="P181" s="6" t="s">
        <v>101</v>
      </c>
      <c r="Q181" s="6" t="s">
        <v>101</v>
      </c>
      <c r="R181" s="6" t="s">
        <v>101</v>
      </c>
      <c r="S181" s="6" t="s">
        <v>101</v>
      </c>
      <c r="T181" s="6" t="s">
        <v>101</v>
      </c>
      <c r="U181" s="6" t="s">
        <v>101</v>
      </c>
      <c r="V181" s="6" t="s">
        <v>131</v>
      </c>
      <c r="W181" s="6" t="s">
        <v>132</v>
      </c>
      <c r="X181" s="6">
        <v>0</v>
      </c>
      <c r="Y181" s="6" t="s">
        <v>101</v>
      </c>
      <c r="Z181" s="6" t="s">
        <v>101</v>
      </c>
      <c r="AA181" s="6">
        <v>0</v>
      </c>
      <c r="AB181" s="6" t="s">
        <v>101</v>
      </c>
      <c r="AC181" s="6" t="s">
        <v>101</v>
      </c>
      <c r="AD181" s="6">
        <v>0</v>
      </c>
      <c r="AE181" s="6" t="s">
        <v>101</v>
      </c>
      <c r="AF181" s="6" t="s">
        <v>101</v>
      </c>
      <c r="AG181" s="6">
        <v>0</v>
      </c>
      <c r="AH181" s="6" t="s">
        <v>101</v>
      </c>
      <c r="AI181" s="6" t="s">
        <v>101</v>
      </c>
      <c r="AJ181" s="6">
        <v>0</v>
      </c>
      <c r="AK181" s="6" t="s">
        <v>101</v>
      </c>
      <c r="AL181" s="6" t="s">
        <v>101</v>
      </c>
      <c r="AM181" s="6">
        <v>0</v>
      </c>
      <c r="AN181" s="6" t="s">
        <v>101</v>
      </c>
      <c r="AO181" s="6" t="s">
        <v>101</v>
      </c>
      <c r="AP181" s="6">
        <v>0</v>
      </c>
      <c r="AQ181" s="6" t="s">
        <v>101</v>
      </c>
      <c r="AR181" s="6" t="s">
        <v>101</v>
      </c>
      <c r="AS181" s="6">
        <v>0</v>
      </c>
      <c r="AT181" s="6" t="s">
        <v>101</v>
      </c>
      <c r="AU181" s="6" t="s">
        <v>101</v>
      </c>
      <c r="AV181" s="6">
        <v>0</v>
      </c>
      <c r="AW181" s="6" t="s">
        <v>101</v>
      </c>
      <c r="AX181" s="6" t="s">
        <v>101</v>
      </c>
      <c r="AY181" s="6">
        <v>0</v>
      </c>
      <c r="AZ181" s="6" t="s">
        <v>101</v>
      </c>
      <c r="BA181" s="6" t="s">
        <v>101</v>
      </c>
      <c r="BB181" s="6">
        <v>0</v>
      </c>
      <c r="BC181" s="6" t="s">
        <v>101</v>
      </c>
      <c r="BD181" s="6" t="s">
        <v>101</v>
      </c>
      <c r="BE181" s="6">
        <v>0</v>
      </c>
      <c r="BF181" s="6" t="s">
        <v>101</v>
      </c>
      <c r="BG181" s="6" t="s">
        <v>101</v>
      </c>
      <c r="BH181" s="6">
        <v>0</v>
      </c>
      <c r="BI181" s="6" t="s">
        <v>101</v>
      </c>
      <c r="BJ181" s="6" t="s">
        <v>101</v>
      </c>
      <c r="BK181" s="6">
        <v>0</v>
      </c>
      <c r="BL181" s="6" t="s">
        <v>101</v>
      </c>
      <c r="BM181" s="6" t="s">
        <v>101</v>
      </c>
      <c r="BN181" s="6">
        <v>0</v>
      </c>
      <c r="BO181" s="6" t="s">
        <v>101</v>
      </c>
      <c r="BP181" s="6" t="s">
        <v>101</v>
      </c>
      <c r="BQ181" s="6">
        <v>0</v>
      </c>
      <c r="BR181" s="6" t="s">
        <v>101</v>
      </c>
      <c r="BS181" s="6" t="s">
        <v>101</v>
      </c>
      <c r="BT181" s="6">
        <v>0</v>
      </c>
      <c r="BU181" s="6" t="s">
        <v>101</v>
      </c>
      <c r="BV181" s="6" t="s">
        <v>101</v>
      </c>
      <c r="BW181" s="6">
        <v>0</v>
      </c>
      <c r="BX181" s="6" t="s">
        <v>101</v>
      </c>
      <c r="BY181" s="6" t="s">
        <v>101</v>
      </c>
      <c r="BZ181" s="6">
        <v>0</v>
      </c>
      <c r="CA181" s="6" t="s">
        <v>101</v>
      </c>
      <c r="CB181" s="6" t="s">
        <v>101</v>
      </c>
      <c r="CC181" s="6">
        <v>0</v>
      </c>
      <c r="CD181" s="6" t="s">
        <v>101</v>
      </c>
      <c r="CE181" s="6" t="s">
        <v>101</v>
      </c>
      <c r="CF181" s="6">
        <v>0</v>
      </c>
      <c r="CG181" s="6" t="s">
        <v>101</v>
      </c>
      <c r="CH181" s="6" t="s">
        <v>101</v>
      </c>
      <c r="CI181" s="6">
        <v>0</v>
      </c>
      <c r="CJ181" s="6" t="s">
        <v>101</v>
      </c>
      <c r="CK181" s="6" t="s">
        <v>101</v>
      </c>
      <c r="CL181" s="6">
        <v>0</v>
      </c>
      <c r="CM181" s="6" t="s">
        <v>101</v>
      </c>
      <c r="CN181" s="6" t="s">
        <v>101</v>
      </c>
      <c r="CO181" s="6">
        <v>0</v>
      </c>
      <c r="CP181" s="6" t="s">
        <v>101</v>
      </c>
      <c r="CQ181" s="6" t="s">
        <v>101</v>
      </c>
    </row>
    <row r="182" spans="1:95" ht="114.95" customHeight="1" x14ac:dyDescent="0.25">
      <c r="A182" s="2" t="s">
        <v>133</v>
      </c>
      <c r="B182" s="2" t="s">
        <v>346</v>
      </c>
      <c r="C182" s="2" t="s">
        <v>307</v>
      </c>
      <c r="D182" s="2" t="s">
        <v>347</v>
      </c>
      <c r="E182" s="2" t="s">
        <v>155</v>
      </c>
      <c r="F182" s="2"/>
      <c r="G182" s="2" t="s">
        <v>300</v>
      </c>
      <c r="H182" s="3">
        <v>57.7</v>
      </c>
      <c r="I182" s="3">
        <v>150</v>
      </c>
      <c r="J182" s="2" t="s">
        <v>101</v>
      </c>
      <c r="K182" s="2" t="s">
        <v>102</v>
      </c>
      <c r="L182" s="2" t="s">
        <v>103</v>
      </c>
      <c r="M182" s="4" t="s">
        <v>101</v>
      </c>
      <c r="N182" s="2" t="s">
        <v>104</v>
      </c>
      <c r="O182" s="2" t="s">
        <v>101</v>
      </c>
      <c r="P182" s="5">
        <v>45823</v>
      </c>
      <c r="Q182" s="5">
        <v>45930</v>
      </c>
      <c r="R182" s="4" t="s">
        <v>105</v>
      </c>
      <c r="S182" s="2" t="s">
        <v>106</v>
      </c>
      <c r="T182" s="3">
        <f>SUM(IF(Y182="", 0, Y182 * Z182 * 1),IF(AB182="", 0, AB182 * AC182 * 1),IF(AE182="", 0, AE182 * AF182 * 1),IF(AH182="", 0, AH182 * AI182 * 1),IF(AK182="", 0, AK182 * AL182 * 1),IF(AN182="", 0, AN182 * AO182 * 1),IF(AQ182="", 0, AQ182 * AR182 * 1),IF(AT182="", 0, AT182 * AU182 * 1),IF(AW182="", 0, AW182 * AX182 * 1),IF(AZ182="", 0, AZ182 * BA182 * 1),IF(BC182="", 0, BC182 * BD182 * 1),IF(BF182="", 0, BF182 * BG182 * 1),IF(BI182="", 0, BI182 * BJ182 * 1),IF(BL182="", 0, BL182 * BM182 * 1),IF(BO182="", 0, BO182 * BP182 * 1),IF(BR182="", 0, BR182 * BS182 * 1),IF(BU182="", 0, BU182 * BV182 * 1),IF(BX182="", 0, BX182 * BY182 * 1),IF(CA182="", 0, CA182 * CB182 * 1),IF(CD182="", 0, CD182 * CE182 * 1),IF(CG182="", 0, CG182 * CH182 * 1),IF(CJ182="", 0, CJ182 * CK182 * 1),IF(CM182="", 0, CM182 * CN182 * 1),IF(CP182="", 0, CP182 * CQ182 * 1))</f>
        <v>0</v>
      </c>
      <c r="U182" s="2">
        <f>SUM(IF(Y182="",0,Y182*1),IF(AB182="",0,AB182*1),IF(AE182="",0,AE182*1),IF(AH182="",0,AH182*1),IF(AK182="",0,AK182*1),IF(AN182="",0,AN182*1),IF(AQ182="",0,AQ182*1),IF(AT182="",0,AT182*1),IF(AW182="",0,AW182*1),IF(AZ182="",0,AZ182*1),IF(BC182="",0,BC182*1),IF(BF182="",0,BF182*1),IF(BI182="",0,BI182*1),IF(BL182="",0,BL182*1),IF(BO182="",0,BO182*1),IF(BR182="",0,BR182*1),IF(BU182="",0,BU182*1),IF(BX182="",0,BX182*1),IF(CA182="",0,CA182*1),IF(CD182="",0,CD182*1),IF(CG182="",0,CG182*1),IF(CJ182="",0,CJ182*1),IF(CM182="",0,CM182*1),IF(CP182="",0,CP182*1))</f>
        <v>0</v>
      </c>
      <c r="V182" s="2" t="s">
        <v>101</v>
      </c>
      <c r="W182" s="2" t="s">
        <v>101</v>
      </c>
      <c r="X182" s="2" t="s">
        <v>107</v>
      </c>
      <c r="Y182" s="4" t="s">
        <v>101</v>
      </c>
      <c r="Z182" s="2">
        <v>57.7</v>
      </c>
      <c r="AA182" s="2" t="s">
        <v>108</v>
      </c>
      <c r="AB182" s="4" t="s">
        <v>101</v>
      </c>
      <c r="AC182" s="2">
        <v>57.7</v>
      </c>
      <c r="AD182" s="2" t="s">
        <v>109</v>
      </c>
      <c r="AE182" s="4" t="s">
        <v>101</v>
      </c>
      <c r="AF182" s="2">
        <v>57.7</v>
      </c>
      <c r="AG182" s="2" t="s">
        <v>110</v>
      </c>
      <c r="AH182" s="4" t="s">
        <v>101</v>
      </c>
      <c r="AI182" s="2">
        <v>57.7</v>
      </c>
      <c r="AJ182" s="2" t="s">
        <v>111</v>
      </c>
      <c r="AK182" s="4" t="s">
        <v>101</v>
      </c>
      <c r="AL182" s="2">
        <v>57.7</v>
      </c>
      <c r="AM182" s="2" t="s">
        <v>112</v>
      </c>
      <c r="AN182" s="4" t="s">
        <v>101</v>
      </c>
      <c r="AO182" s="2">
        <v>57.7</v>
      </c>
      <c r="AP182" s="2" t="s">
        <v>113</v>
      </c>
      <c r="AQ182" s="4" t="s">
        <v>101</v>
      </c>
      <c r="AR182" s="2">
        <v>57.7</v>
      </c>
      <c r="AS182" s="2" t="s">
        <v>114</v>
      </c>
      <c r="AT182" s="4" t="s">
        <v>101</v>
      </c>
      <c r="AU182" s="2">
        <v>57.7</v>
      </c>
      <c r="AV182" s="2" t="s">
        <v>115</v>
      </c>
      <c r="AW182" s="4" t="s">
        <v>101</v>
      </c>
      <c r="AX182" s="2">
        <v>57.7</v>
      </c>
      <c r="AY182" s="2" t="s">
        <v>116</v>
      </c>
      <c r="AZ182" s="4" t="s">
        <v>101</v>
      </c>
      <c r="BA182" s="2">
        <v>57.7</v>
      </c>
      <c r="BB182" s="2" t="s">
        <v>117</v>
      </c>
      <c r="BC182" s="4" t="s">
        <v>101</v>
      </c>
      <c r="BD182" s="2">
        <v>57.7</v>
      </c>
      <c r="BE182" s="2" t="s">
        <v>118</v>
      </c>
      <c r="BF182" s="4" t="s">
        <v>101</v>
      </c>
      <c r="BG182" s="2">
        <v>57.7</v>
      </c>
      <c r="BH182" s="2" t="s">
        <v>119</v>
      </c>
      <c r="BI182" s="4" t="s">
        <v>101</v>
      </c>
      <c r="BJ182" s="2">
        <v>57.7</v>
      </c>
      <c r="BK182" s="2" t="s">
        <v>120</v>
      </c>
      <c r="BL182" s="4" t="s">
        <v>101</v>
      </c>
      <c r="BM182" s="2">
        <v>57.7</v>
      </c>
      <c r="BN182" s="2" t="s">
        <v>121</v>
      </c>
      <c r="BO182" s="4" t="s">
        <v>101</v>
      </c>
      <c r="BP182" s="2">
        <v>57.7</v>
      </c>
      <c r="BQ182" s="2" t="s">
        <v>122</v>
      </c>
      <c r="BR182" s="4" t="s">
        <v>101</v>
      </c>
      <c r="BS182" s="2">
        <v>57.7</v>
      </c>
      <c r="BT182" s="2" t="s">
        <v>123</v>
      </c>
      <c r="BU182" s="4" t="s">
        <v>101</v>
      </c>
      <c r="BV182" s="2">
        <v>57.7</v>
      </c>
      <c r="BW182" s="2" t="s">
        <v>124</v>
      </c>
      <c r="BX182" s="4" t="s">
        <v>101</v>
      </c>
      <c r="BY182" s="2">
        <v>57.7</v>
      </c>
      <c r="BZ182" s="2" t="s">
        <v>125</v>
      </c>
      <c r="CA182" s="4" t="s">
        <v>101</v>
      </c>
      <c r="CB182" s="2">
        <v>57.7</v>
      </c>
      <c r="CC182" s="2" t="s">
        <v>126</v>
      </c>
      <c r="CD182" s="4" t="s">
        <v>101</v>
      </c>
      <c r="CE182" s="2">
        <v>57.7</v>
      </c>
      <c r="CF182" s="2" t="s">
        <v>127</v>
      </c>
      <c r="CG182" s="4" t="s">
        <v>101</v>
      </c>
      <c r="CH182" s="2">
        <v>57.7</v>
      </c>
      <c r="CI182" s="2" t="s">
        <v>128</v>
      </c>
      <c r="CJ182" s="4" t="s">
        <v>101</v>
      </c>
      <c r="CK182" s="2">
        <v>57.7</v>
      </c>
      <c r="CL182" s="2" t="s">
        <v>129</v>
      </c>
      <c r="CM182" s="4" t="s">
        <v>101</v>
      </c>
      <c r="CN182" s="2">
        <v>57.7</v>
      </c>
      <c r="CO182" s="2" t="s">
        <v>130</v>
      </c>
      <c r="CP182" s="4" t="s">
        <v>101</v>
      </c>
      <c r="CQ182" s="2">
        <v>57.7</v>
      </c>
    </row>
    <row r="183" spans="1:95" ht="15.95" customHeight="1" x14ac:dyDescent="0.25">
      <c r="A183" s="6" t="s">
        <v>101</v>
      </c>
      <c r="B183" s="6" t="s">
        <v>101</v>
      </c>
      <c r="C183" s="6" t="s">
        <v>101</v>
      </c>
      <c r="D183" s="6" t="s">
        <v>101</v>
      </c>
      <c r="E183" s="6" t="s">
        <v>101</v>
      </c>
      <c r="F183" s="6" t="s">
        <v>101</v>
      </c>
      <c r="G183" s="6" t="s">
        <v>101</v>
      </c>
      <c r="H183" s="6" t="s">
        <v>101</v>
      </c>
      <c r="I183" s="6" t="s">
        <v>101</v>
      </c>
      <c r="J183" s="6" t="s">
        <v>101</v>
      </c>
      <c r="K183" s="6" t="s">
        <v>101</v>
      </c>
      <c r="L183" s="6" t="s">
        <v>101</v>
      </c>
      <c r="M183" s="6" t="s">
        <v>101</v>
      </c>
      <c r="N183" s="6" t="s">
        <v>101</v>
      </c>
      <c r="O183" s="6" t="s">
        <v>101</v>
      </c>
      <c r="P183" s="6" t="s">
        <v>101</v>
      </c>
      <c r="Q183" s="6" t="s">
        <v>101</v>
      </c>
      <c r="R183" s="6" t="s">
        <v>101</v>
      </c>
      <c r="S183" s="6" t="s">
        <v>101</v>
      </c>
      <c r="T183" s="6" t="s">
        <v>101</v>
      </c>
      <c r="U183" s="6" t="s">
        <v>101</v>
      </c>
      <c r="V183" s="6" t="s">
        <v>131</v>
      </c>
      <c r="W183" s="6" t="s">
        <v>132</v>
      </c>
      <c r="X183" s="6">
        <v>99993</v>
      </c>
      <c r="Y183" s="6" t="s">
        <v>101</v>
      </c>
      <c r="Z183" s="6" t="s">
        <v>101</v>
      </c>
      <c r="AA183" s="6">
        <v>0</v>
      </c>
      <c r="AB183" s="6" t="s">
        <v>101</v>
      </c>
      <c r="AC183" s="6" t="s">
        <v>101</v>
      </c>
      <c r="AD183" s="6">
        <v>99978</v>
      </c>
      <c r="AE183" s="6" t="s">
        <v>101</v>
      </c>
      <c r="AF183" s="6" t="s">
        <v>101</v>
      </c>
      <c r="AG183" s="6">
        <v>0</v>
      </c>
      <c r="AH183" s="6" t="s">
        <v>101</v>
      </c>
      <c r="AI183" s="6" t="s">
        <v>101</v>
      </c>
      <c r="AJ183" s="6">
        <v>99959</v>
      </c>
      <c r="AK183" s="6" t="s">
        <v>101</v>
      </c>
      <c r="AL183" s="6" t="s">
        <v>101</v>
      </c>
      <c r="AM183" s="6">
        <v>0</v>
      </c>
      <c r="AN183" s="6" t="s">
        <v>101</v>
      </c>
      <c r="AO183" s="6" t="s">
        <v>101</v>
      </c>
      <c r="AP183" s="6">
        <v>99949</v>
      </c>
      <c r="AQ183" s="6" t="s">
        <v>101</v>
      </c>
      <c r="AR183" s="6" t="s">
        <v>101</v>
      </c>
      <c r="AS183" s="6">
        <v>99998</v>
      </c>
      <c r="AT183" s="6" t="s">
        <v>101</v>
      </c>
      <c r="AU183" s="6" t="s">
        <v>101</v>
      </c>
      <c r="AV183" s="6">
        <v>99912</v>
      </c>
      <c r="AW183" s="6" t="s">
        <v>101</v>
      </c>
      <c r="AX183" s="6" t="s">
        <v>101</v>
      </c>
      <c r="AY183" s="6">
        <v>0</v>
      </c>
      <c r="AZ183" s="6" t="s">
        <v>101</v>
      </c>
      <c r="BA183" s="6" t="s">
        <v>101</v>
      </c>
      <c r="BB183" s="6">
        <v>99840</v>
      </c>
      <c r="BC183" s="6" t="s">
        <v>101</v>
      </c>
      <c r="BD183" s="6" t="s">
        <v>101</v>
      </c>
      <c r="BE183" s="6">
        <v>-2</v>
      </c>
      <c r="BF183" s="6" t="s">
        <v>101</v>
      </c>
      <c r="BG183" s="6" t="s">
        <v>101</v>
      </c>
      <c r="BH183" s="6">
        <v>99729</v>
      </c>
      <c r="BI183" s="6" t="s">
        <v>101</v>
      </c>
      <c r="BJ183" s="6" t="s">
        <v>101</v>
      </c>
      <c r="BK183" s="6">
        <v>0</v>
      </c>
      <c r="BL183" s="6" t="s">
        <v>101</v>
      </c>
      <c r="BM183" s="6" t="s">
        <v>101</v>
      </c>
      <c r="BN183" s="6">
        <v>99700</v>
      </c>
      <c r="BO183" s="6" t="s">
        <v>101</v>
      </c>
      <c r="BP183" s="6" t="s">
        <v>101</v>
      </c>
      <c r="BQ183" s="6">
        <v>0</v>
      </c>
      <c r="BR183" s="6" t="s">
        <v>101</v>
      </c>
      <c r="BS183" s="6" t="s">
        <v>101</v>
      </c>
      <c r="BT183" s="6">
        <v>99733</v>
      </c>
      <c r="BU183" s="6" t="s">
        <v>101</v>
      </c>
      <c r="BV183" s="6" t="s">
        <v>101</v>
      </c>
      <c r="BW183" s="6">
        <v>0</v>
      </c>
      <c r="BX183" s="6" t="s">
        <v>101</v>
      </c>
      <c r="BY183" s="6" t="s">
        <v>101</v>
      </c>
      <c r="BZ183" s="6">
        <v>99844</v>
      </c>
      <c r="CA183" s="6" t="s">
        <v>101</v>
      </c>
      <c r="CB183" s="6" t="s">
        <v>101</v>
      </c>
      <c r="CC183" s="6">
        <v>99940</v>
      </c>
      <c r="CD183" s="6" t="s">
        <v>101</v>
      </c>
      <c r="CE183" s="6" t="s">
        <v>101</v>
      </c>
      <c r="CF183" s="6">
        <v>99986</v>
      </c>
      <c r="CG183" s="6" t="s">
        <v>101</v>
      </c>
      <c r="CH183" s="6" t="s">
        <v>101</v>
      </c>
      <c r="CI183" s="6">
        <v>99986</v>
      </c>
      <c r="CJ183" s="6" t="s">
        <v>101</v>
      </c>
      <c r="CK183" s="6" t="s">
        <v>101</v>
      </c>
      <c r="CL183" s="6">
        <v>99989</v>
      </c>
      <c r="CM183" s="6" t="s">
        <v>101</v>
      </c>
      <c r="CN183" s="6" t="s">
        <v>101</v>
      </c>
      <c r="CO183" s="6">
        <v>0</v>
      </c>
      <c r="CP183" s="6" t="s">
        <v>101</v>
      </c>
      <c r="CQ183" s="6" t="s">
        <v>101</v>
      </c>
    </row>
    <row r="184" spans="1:95" ht="114.95" customHeight="1" x14ac:dyDescent="0.25">
      <c r="A184" s="2" t="s">
        <v>133</v>
      </c>
      <c r="B184" s="2" t="s">
        <v>348</v>
      </c>
      <c r="C184" s="2" t="s">
        <v>349</v>
      </c>
      <c r="D184" s="2" t="s">
        <v>350</v>
      </c>
      <c r="E184" s="2" t="s">
        <v>351</v>
      </c>
      <c r="F184" s="2"/>
      <c r="G184" s="2" t="s">
        <v>314</v>
      </c>
      <c r="H184" s="3">
        <v>57.7</v>
      </c>
      <c r="I184" s="3">
        <v>150</v>
      </c>
      <c r="J184" s="2" t="s">
        <v>101</v>
      </c>
      <c r="K184" s="2" t="s">
        <v>102</v>
      </c>
      <c r="L184" s="2" t="s">
        <v>103</v>
      </c>
      <c r="M184" s="4" t="s">
        <v>101</v>
      </c>
      <c r="N184" s="2" t="s">
        <v>104</v>
      </c>
      <c r="O184" s="2" t="s">
        <v>101</v>
      </c>
      <c r="P184" s="5">
        <v>45823</v>
      </c>
      <c r="Q184" s="5">
        <v>45930</v>
      </c>
      <c r="R184" s="4" t="s">
        <v>105</v>
      </c>
      <c r="S184" s="2" t="s">
        <v>106</v>
      </c>
      <c r="T184" s="3">
        <f>SUM(IF(Y184="", 0, Y184 * Z184 * 1),IF(AB184="", 0, AB184 * AC184 * 1),IF(AE184="", 0, AE184 * AF184 * 1),IF(AH184="", 0, AH184 * AI184 * 1),IF(AK184="", 0, AK184 * AL184 * 1),IF(AN184="", 0, AN184 * AO184 * 1),IF(AQ184="", 0, AQ184 * AR184 * 1),IF(AT184="", 0, AT184 * AU184 * 1),IF(AW184="", 0, AW184 * AX184 * 1),IF(AZ184="", 0, AZ184 * BA184 * 1),IF(BC184="", 0, BC184 * BD184 * 1),IF(BF184="", 0, BF184 * BG184 * 1),IF(BI184="", 0, BI184 * BJ184 * 1),IF(BL184="", 0, BL184 * BM184 * 1),IF(BO184="", 0, BO184 * BP184 * 1),IF(BR184="", 0, BR184 * BS184 * 1),IF(BU184="", 0, BU184 * BV184 * 1),IF(BX184="", 0, BX184 * BY184 * 1),IF(CA184="", 0, CA184 * CB184 * 1),IF(CD184="", 0, CD184 * CE184 * 1),IF(CG184="", 0, CG184 * CH184 * 1),IF(CJ184="", 0, CJ184 * CK184 * 1),IF(CM184="", 0, CM184 * CN184 * 1),IF(CP184="", 0, CP184 * CQ184 * 1))</f>
        <v>0</v>
      </c>
      <c r="U184" s="2">
        <f>SUM(IF(Y184="",0,Y184*1),IF(AB184="",0,AB184*1),IF(AE184="",0,AE184*1),IF(AH184="",0,AH184*1),IF(AK184="",0,AK184*1),IF(AN184="",0,AN184*1),IF(AQ184="",0,AQ184*1),IF(AT184="",0,AT184*1),IF(AW184="",0,AW184*1),IF(AZ184="",0,AZ184*1),IF(BC184="",0,BC184*1),IF(BF184="",0,BF184*1),IF(BI184="",0,BI184*1),IF(BL184="",0,BL184*1),IF(BO184="",0,BO184*1),IF(BR184="",0,BR184*1),IF(BU184="",0,BU184*1),IF(BX184="",0,BX184*1),IF(CA184="",0,CA184*1),IF(CD184="",0,CD184*1),IF(CG184="",0,CG184*1),IF(CJ184="",0,CJ184*1),IF(CM184="",0,CM184*1),IF(CP184="",0,CP184*1))</f>
        <v>0</v>
      </c>
      <c r="V184" s="2" t="s">
        <v>101</v>
      </c>
      <c r="W184" s="2" t="s">
        <v>101</v>
      </c>
      <c r="X184" s="2" t="s">
        <v>107</v>
      </c>
      <c r="Y184" s="4" t="s">
        <v>101</v>
      </c>
      <c r="Z184" s="2">
        <v>57.7</v>
      </c>
      <c r="AA184" s="2" t="s">
        <v>108</v>
      </c>
      <c r="AB184" s="4" t="s">
        <v>101</v>
      </c>
      <c r="AC184" s="2">
        <v>57.7</v>
      </c>
      <c r="AD184" s="2" t="s">
        <v>109</v>
      </c>
      <c r="AE184" s="4" t="s">
        <v>101</v>
      </c>
      <c r="AF184" s="2">
        <v>57.7</v>
      </c>
      <c r="AG184" s="2" t="s">
        <v>110</v>
      </c>
      <c r="AH184" s="4" t="s">
        <v>101</v>
      </c>
      <c r="AI184" s="2">
        <v>57.7</v>
      </c>
      <c r="AJ184" s="2" t="s">
        <v>111</v>
      </c>
      <c r="AK184" s="4" t="s">
        <v>101</v>
      </c>
      <c r="AL184" s="2">
        <v>57.7</v>
      </c>
      <c r="AM184" s="2" t="s">
        <v>112</v>
      </c>
      <c r="AN184" s="4" t="s">
        <v>101</v>
      </c>
      <c r="AO184" s="2">
        <v>57.7</v>
      </c>
      <c r="AP184" s="2" t="s">
        <v>113</v>
      </c>
      <c r="AQ184" s="4" t="s">
        <v>101</v>
      </c>
      <c r="AR184" s="2">
        <v>57.7</v>
      </c>
      <c r="AS184" s="2" t="s">
        <v>114</v>
      </c>
      <c r="AT184" s="4" t="s">
        <v>101</v>
      </c>
      <c r="AU184" s="2">
        <v>57.7</v>
      </c>
      <c r="AV184" s="2" t="s">
        <v>115</v>
      </c>
      <c r="AW184" s="4" t="s">
        <v>101</v>
      </c>
      <c r="AX184" s="2">
        <v>57.7</v>
      </c>
      <c r="AY184" s="2" t="s">
        <v>116</v>
      </c>
      <c r="AZ184" s="4" t="s">
        <v>101</v>
      </c>
      <c r="BA184" s="2">
        <v>57.7</v>
      </c>
      <c r="BB184" s="2" t="s">
        <v>117</v>
      </c>
      <c r="BC184" s="4" t="s">
        <v>101</v>
      </c>
      <c r="BD184" s="2">
        <v>57.7</v>
      </c>
      <c r="BE184" s="2" t="s">
        <v>118</v>
      </c>
      <c r="BF184" s="4" t="s">
        <v>101</v>
      </c>
      <c r="BG184" s="2">
        <v>57.7</v>
      </c>
      <c r="BH184" s="2" t="s">
        <v>119</v>
      </c>
      <c r="BI184" s="4" t="s">
        <v>101</v>
      </c>
      <c r="BJ184" s="2">
        <v>57.7</v>
      </c>
      <c r="BK184" s="2" t="s">
        <v>120</v>
      </c>
      <c r="BL184" s="4" t="s">
        <v>101</v>
      </c>
      <c r="BM184" s="2">
        <v>57.7</v>
      </c>
      <c r="BN184" s="2" t="s">
        <v>121</v>
      </c>
      <c r="BO184" s="4" t="s">
        <v>101</v>
      </c>
      <c r="BP184" s="2">
        <v>57.7</v>
      </c>
      <c r="BQ184" s="2" t="s">
        <v>122</v>
      </c>
      <c r="BR184" s="4" t="s">
        <v>101</v>
      </c>
      <c r="BS184" s="2">
        <v>57.7</v>
      </c>
      <c r="BT184" s="2" t="s">
        <v>123</v>
      </c>
      <c r="BU184" s="4" t="s">
        <v>101</v>
      </c>
      <c r="BV184" s="2">
        <v>57.7</v>
      </c>
      <c r="BW184" s="2" t="s">
        <v>124</v>
      </c>
      <c r="BX184" s="4" t="s">
        <v>101</v>
      </c>
      <c r="BY184" s="2">
        <v>57.7</v>
      </c>
      <c r="BZ184" s="2" t="s">
        <v>125</v>
      </c>
      <c r="CA184" s="4" t="s">
        <v>101</v>
      </c>
      <c r="CB184" s="2">
        <v>57.7</v>
      </c>
      <c r="CC184" s="2" t="s">
        <v>126</v>
      </c>
      <c r="CD184" s="4" t="s">
        <v>101</v>
      </c>
      <c r="CE184" s="2">
        <v>57.7</v>
      </c>
      <c r="CF184" s="2" t="s">
        <v>127</v>
      </c>
      <c r="CG184" s="4" t="s">
        <v>101</v>
      </c>
      <c r="CH184" s="2">
        <v>57.7</v>
      </c>
      <c r="CI184" s="2" t="s">
        <v>128</v>
      </c>
      <c r="CJ184" s="4" t="s">
        <v>101</v>
      </c>
      <c r="CK184" s="2">
        <v>57.7</v>
      </c>
      <c r="CL184" s="2" t="s">
        <v>129</v>
      </c>
      <c r="CM184" s="4" t="s">
        <v>101</v>
      </c>
      <c r="CN184" s="2">
        <v>57.7</v>
      </c>
      <c r="CO184" s="2" t="s">
        <v>130</v>
      </c>
      <c r="CP184" s="4" t="s">
        <v>101</v>
      </c>
      <c r="CQ184" s="2">
        <v>57.7</v>
      </c>
    </row>
    <row r="185" spans="1:95" ht="15.95" customHeight="1" x14ac:dyDescent="0.25">
      <c r="A185" s="6" t="s">
        <v>101</v>
      </c>
      <c r="B185" s="6" t="s">
        <v>101</v>
      </c>
      <c r="C185" s="6" t="s">
        <v>101</v>
      </c>
      <c r="D185" s="6" t="s">
        <v>101</v>
      </c>
      <c r="E185" s="6" t="s">
        <v>101</v>
      </c>
      <c r="F185" s="6" t="s">
        <v>101</v>
      </c>
      <c r="G185" s="6" t="s">
        <v>101</v>
      </c>
      <c r="H185" s="6" t="s">
        <v>101</v>
      </c>
      <c r="I185" s="6" t="s">
        <v>101</v>
      </c>
      <c r="J185" s="6" t="s">
        <v>101</v>
      </c>
      <c r="K185" s="6" t="s">
        <v>101</v>
      </c>
      <c r="L185" s="6" t="s">
        <v>101</v>
      </c>
      <c r="M185" s="6" t="s">
        <v>101</v>
      </c>
      <c r="N185" s="6" t="s">
        <v>101</v>
      </c>
      <c r="O185" s="6" t="s">
        <v>101</v>
      </c>
      <c r="P185" s="6" t="s">
        <v>101</v>
      </c>
      <c r="Q185" s="6" t="s">
        <v>101</v>
      </c>
      <c r="R185" s="6" t="s">
        <v>101</v>
      </c>
      <c r="S185" s="6" t="s">
        <v>101</v>
      </c>
      <c r="T185" s="6" t="s">
        <v>101</v>
      </c>
      <c r="U185" s="6" t="s">
        <v>101</v>
      </c>
      <c r="V185" s="6" t="s">
        <v>131</v>
      </c>
      <c r="W185" s="6" t="s">
        <v>132</v>
      </c>
      <c r="X185" s="6">
        <v>99985</v>
      </c>
      <c r="Y185" s="6" t="s">
        <v>101</v>
      </c>
      <c r="Z185" s="6" t="s">
        <v>101</v>
      </c>
      <c r="AA185" s="6">
        <v>0</v>
      </c>
      <c r="AB185" s="6" t="s">
        <v>101</v>
      </c>
      <c r="AC185" s="6" t="s">
        <v>101</v>
      </c>
      <c r="AD185" s="6">
        <v>99952</v>
      </c>
      <c r="AE185" s="6" t="s">
        <v>101</v>
      </c>
      <c r="AF185" s="6" t="s">
        <v>101</v>
      </c>
      <c r="AG185" s="6">
        <v>0</v>
      </c>
      <c r="AH185" s="6" t="s">
        <v>101</v>
      </c>
      <c r="AI185" s="6" t="s">
        <v>101</v>
      </c>
      <c r="AJ185" s="6">
        <v>99909</v>
      </c>
      <c r="AK185" s="6" t="s">
        <v>101</v>
      </c>
      <c r="AL185" s="6" t="s">
        <v>101</v>
      </c>
      <c r="AM185" s="6">
        <v>0</v>
      </c>
      <c r="AN185" s="6" t="s">
        <v>101</v>
      </c>
      <c r="AO185" s="6" t="s">
        <v>101</v>
      </c>
      <c r="AP185" s="6">
        <v>99880</v>
      </c>
      <c r="AQ185" s="6" t="s">
        <v>101</v>
      </c>
      <c r="AR185" s="6" t="s">
        <v>101</v>
      </c>
      <c r="AS185" s="6">
        <v>99999</v>
      </c>
      <c r="AT185" s="6" t="s">
        <v>101</v>
      </c>
      <c r="AU185" s="6" t="s">
        <v>101</v>
      </c>
      <c r="AV185" s="6">
        <v>99854</v>
      </c>
      <c r="AW185" s="6" t="s">
        <v>101</v>
      </c>
      <c r="AX185" s="6" t="s">
        <v>101</v>
      </c>
      <c r="AY185" s="6">
        <v>0</v>
      </c>
      <c r="AZ185" s="6" t="s">
        <v>101</v>
      </c>
      <c r="BA185" s="6" t="s">
        <v>101</v>
      </c>
      <c r="BB185" s="6">
        <v>99826</v>
      </c>
      <c r="BC185" s="6" t="s">
        <v>101</v>
      </c>
      <c r="BD185" s="6" t="s">
        <v>101</v>
      </c>
      <c r="BE185" s="6">
        <v>0</v>
      </c>
      <c r="BF185" s="6" t="s">
        <v>101</v>
      </c>
      <c r="BG185" s="6" t="s">
        <v>101</v>
      </c>
      <c r="BH185" s="6">
        <v>99779</v>
      </c>
      <c r="BI185" s="6" t="s">
        <v>101</v>
      </c>
      <c r="BJ185" s="6" t="s">
        <v>101</v>
      </c>
      <c r="BK185" s="6">
        <v>0</v>
      </c>
      <c r="BL185" s="6" t="s">
        <v>101</v>
      </c>
      <c r="BM185" s="6" t="s">
        <v>101</v>
      </c>
      <c r="BN185" s="6">
        <v>99768</v>
      </c>
      <c r="BO185" s="6" t="s">
        <v>101</v>
      </c>
      <c r="BP185" s="6" t="s">
        <v>101</v>
      </c>
      <c r="BQ185" s="6">
        <v>0</v>
      </c>
      <c r="BR185" s="6" t="s">
        <v>101</v>
      </c>
      <c r="BS185" s="6" t="s">
        <v>101</v>
      </c>
      <c r="BT185" s="6">
        <v>99828</v>
      </c>
      <c r="BU185" s="6" t="s">
        <v>101</v>
      </c>
      <c r="BV185" s="6" t="s">
        <v>101</v>
      </c>
      <c r="BW185" s="6">
        <v>0</v>
      </c>
      <c r="BX185" s="6" t="s">
        <v>101</v>
      </c>
      <c r="BY185" s="6" t="s">
        <v>101</v>
      </c>
      <c r="BZ185" s="6">
        <v>99885</v>
      </c>
      <c r="CA185" s="6" t="s">
        <v>101</v>
      </c>
      <c r="CB185" s="6" t="s">
        <v>101</v>
      </c>
      <c r="CC185" s="6">
        <v>99921</v>
      </c>
      <c r="CD185" s="6" t="s">
        <v>101</v>
      </c>
      <c r="CE185" s="6" t="s">
        <v>101</v>
      </c>
      <c r="CF185" s="6">
        <v>99953</v>
      </c>
      <c r="CG185" s="6" t="s">
        <v>101</v>
      </c>
      <c r="CH185" s="6" t="s">
        <v>101</v>
      </c>
      <c r="CI185" s="6">
        <v>99960</v>
      </c>
      <c r="CJ185" s="6" t="s">
        <v>101</v>
      </c>
      <c r="CK185" s="6" t="s">
        <v>101</v>
      </c>
      <c r="CL185" s="6">
        <v>99975</v>
      </c>
      <c r="CM185" s="6" t="s">
        <v>101</v>
      </c>
      <c r="CN185" s="6" t="s">
        <v>101</v>
      </c>
      <c r="CO185" s="6">
        <v>0</v>
      </c>
      <c r="CP185" s="6" t="s">
        <v>101</v>
      </c>
      <c r="CQ185" s="6" t="s">
        <v>101</v>
      </c>
    </row>
    <row r="186" spans="1:95" ht="114.95" customHeight="1" x14ac:dyDescent="0.25">
      <c r="A186" s="2" t="s">
        <v>133</v>
      </c>
      <c r="B186" s="2" t="s">
        <v>163</v>
      </c>
      <c r="C186" s="2" t="s">
        <v>352</v>
      </c>
      <c r="D186" s="2" t="s">
        <v>353</v>
      </c>
      <c r="E186" s="2" t="s">
        <v>155</v>
      </c>
      <c r="F186" s="2"/>
      <c r="G186" s="2" t="s">
        <v>354</v>
      </c>
      <c r="H186" s="3">
        <v>57.7</v>
      </c>
      <c r="I186" s="3">
        <v>150</v>
      </c>
      <c r="J186" s="2" t="s">
        <v>101</v>
      </c>
      <c r="K186" s="2" t="s">
        <v>102</v>
      </c>
      <c r="L186" s="2" t="s">
        <v>103</v>
      </c>
      <c r="M186" s="4" t="s">
        <v>101</v>
      </c>
      <c r="N186" s="2" t="s">
        <v>104</v>
      </c>
      <c r="O186" s="2" t="s">
        <v>101</v>
      </c>
      <c r="P186" s="5">
        <v>45823</v>
      </c>
      <c r="Q186" s="5">
        <v>45930</v>
      </c>
      <c r="R186" s="4" t="s">
        <v>105</v>
      </c>
      <c r="S186" s="2" t="s">
        <v>106</v>
      </c>
      <c r="T186" s="3">
        <f>SUM(IF(Y186="", 0, Y186 * Z186 * 1),IF(AB186="", 0, AB186 * AC186 * 1),IF(AE186="", 0, AE186 * AF186 * 1),IF(AH186="", 0, AH186 * AI186 * 1),IF(AK186="", 0, AK186 * AL186 * 1),IF(AN186="", 0, AN186 * AO186 * 1),IF(AQ186="", 0, AQ186 * AR186 * 1),IF(AT186="", 0, AT186 * AU186 * 1),IF(AW186="", 0, AW186 * AX186 * 1),IF(AZ186="", 0, AZ186 * BA186 * 1),IF(BC186="", 0, BC186 * BD186 * 1),IF(BF186="", 0, BF186 * BG186 * 1),IF(BI186="", 0, BI186 * BJ186 * 1),IF(BL186="", 0, BL186 * BM186 * 1),IF(BO186="", 0, BO186 * BP186 * 1),IF(BR186="", 0, BR186 * BS186 * 1),IF(BU186="", 0, BU186 * BV186 * 1),IF(BX186="", 0, BX186 * BY186 * 1),IF(CA186="", 0, CA186 * CB186 * 1),IF(CD186="", 0, CD186 * CE186 * 1),IF(CG186="", 0, CG186 * CH186 * 1),IF(CJ186="", 0, CJ186 * CK186 * 1),IF(CM186="", 0, CM186 * CN186 * 1),IF(CP186="", 0, CP186 * CQ186 * 1))</f>
        <v>0</v>
      </c>
      <c r="U186" s="2">
        <f>SUM(IF(Y186="",0,Y186*1),IF(AB186="",0,AB186*1),IF(AE186="",0,AE186*1),IF(AH186="",0,AH186*1),IF(AK186="",0,AK186*1),IF(AN186="",0,AN186*1),IF(AQ186="",0,AQ186*1),IF(AT186="",0,AT186*1),IF(AW186="",0,AW186*1),IF(AZ186="",0,AZ186*1),IF(BC186="",0,BC186*1),IF(BF186="",0,BF186*1),IF(BI186="",0,BI186*1),IF(BL186="",0,BL186*1),IF(BO186="",0,BO186*1),IF(BR186="",0,BR186*1),IF(BU186="",0,BU186*1),IF(BX186="",0,BX186*1),IF(CA186="",0,CA186*1),IF(CD186="",0,CD186*1),IF(CG186="",0,CG186*1),IF(CJ186="",0,CJ186*1),IF(CM186="",0,CM186*1),IF(CP186="",0,CP186*1))</f>
        <v>0</v>
      </c>
      <c r="V186" s="2" t="s">
        <v>101</v>
      </c>
      <c r="W186" s="2" t="s">
        <v>101</v>
      </c>
      <c r="X186" s="2" t="s">
        <v>107</v>
      </c>
      <c r="Y186" s="4" t="s">
        <v>101</v>
      </c>
      <c r="Z186" s="2">
        <v>57.7</v>
      </c>
      <c r="AA186" s="2" t="s">
        <v>108</v>
      </c>
      <c r="AB186" s="4" t="s">
        <v>101</v>
      </c>
      <c r="AC186" s="2">
        <v>57.7</v>
      </c>
      <c r="AD186" s="2" t="s">
        <v>109</v>
      </c>
      <c r="AE186" s="4" t="s">
        <v>101</v>
      </c>
      <c r="AF186" s="2">
        <v>57.7</v>
      </c>
      <c r="AG186" s="2" t="s">
        <v>110</v>
      </c>
      <c r="AH186" s="4" t="s">
        <v>101</v>
      </c>
      <c r="AI186" s="2">
        <v>57.7</v>
      </c>
      <c r="AJ186" s="2" t="s">
        <v>111</v>
      </c>
      <c r="AK186" s="4" t="s">
        <v>101</v>
      </c>
      <c r="AL186" s="2">
        <v>57.7</v>
      </c>
      <c r="AM186" s="2" t="s">
        <v>112</v>
      </c>
      <c r="AN186" s="4" t="s">
        <v>101</v>
      </c>
      <c r="AO186" s="2">
        <v>57.7</v>
      </c>
      <c r="AP186" s="2" t="s">
        <v>113</v>
      </c>
      <c r="AQ186" s="4" t="s">
        <v>101</v>
      </c>
      <c r="AR186" s="2">
        <v>57.7</v>
      </c>
      <c r="AS186" s="2" t="s">
        <v>114</v>
      </c>
      <c r="AT186" s="4" t="s">
        <v>101</v>
      </c>
      <c r="AU186" s="2">
        <v>57.7</v>
      </c>
      <c r="AV186" s="2" t="s">
        <v>115</v>
      </c>
      <c r="AW186" s="4" t="s">
        <v>101</v>
      </c>
      <c r="AX186" s="2">
        <v>57.7</v>
      </c>
      <c r="AY186" s="2" t="s">
        <v>116</v>
      </c>
      <c r="AZ186" s="4" t="s">
        <v>101</v>
      </c>
      <c r="BA186" s="2">
        <v>57.7</v>
      </c>
      <c r="BB186" s="2" t="s">
        <v>117</v>
      </c>
      <c r="BC186" s="4" t="s">
        <v>101</v>
      </c>
      <c r="BD186" s="2">
        <v>57.7</v>
      </c>
      <c r="BE186" s="2" t="s">
        <v>118</v>
      </c>
      <c r="BF186" s="4" t="s">
        <v>101</v>
      </c>
      <c r="BG186" s="2">
        <v>57.7</v>
      </c>
      <c r="BH186" s="2" t="s">
        <v>119</v>
      </c>
      <c r="BI186" s="4" t="s">
        <v>101</v>
      </c>
      <c r="BJ186" s="2">
        <v>57.7</v>
      </c>
      <c r="BK186" s="2" t="s">
        <v>120</v>
      </c>
      <c r="BL186" s="4" t="s">
        <v>101</v>
      </c>
      <c r="BM186" s="2">
        <v>57.7</v>
      </c>
      <c r="BN186" s="2" t="s">
        <v>121</v>
      </c>
      <c r="BO186" s="4" t="s">
        <v>101</v>
      </c>
      <c r="BP186" s="2">
        <v>57.7</v>
      </c>
      <c r="BQ186" s="2" t="s">
        <v>122</v>
      </c>
      <c r="BR186" s="4" t="s">
        <v>101</v>
      </c>
      <c r="BS186" s="2">
        <v>57.7</v>
      </c>
      <c r="BT186" s="2" t="s">
        <v>123</v>
      </c>
      <c r="BU186" s="4" t="s">
        <v>101</v>
      </c>
      <c r="BV186" s="2">
        <v>57.7</v>
      </c>
      <c r="BW186" s="2" t="s">
        <v>124</v>
      </c>
      <c r="BX186" s="4" t="s">
        <v>101</v>
      </c>
      <c r="BY186" s="2">
        <v>57.7</v>
      </c>
      <c r="BZ186" s="2" t="s">
        <v>125</v>
      </c>
      <c r="CA186" s="4" t="s">
        <v>101</v>
      </c>
      <c r="CB186" s="2">
        <v>57.7</v>
      </c>
      <c r="CC186" s="2" t="s">
        <v>126</v>
      </c>
      <c r="CD186" s="4" t="s">
        <v>101</v>
      </c>
      <c r="CE186" s="2">
        <v>57.7</v>
      </c>
      <c r="CF186" s="2" t="s">
        <v>127</v>
      </c>
      <c r="CG186" s="4" t="s">
        <v>101</v>
      </c>
      <c r="CH186" s="2">
        <v>57.7</v>
      </c>
      <c r="CI186" s="2" t="s">
        <v>128</v>
      </c>
      <c r="CJ186" s="4" t="s">
        <v>101</v>
      </c>
      <c r="CK186" s="2">
        <v>57.7</v>
      </c>
      <c r="CL186" s="2" t="s">
        <v>129</v>
      </c>
      <c r="CM186" s="4" t="s">
        <v>101</v>
      </c>
      <c r="CN186" s="2">
        <v>57.7</v>
      </c>
      <c r="CO186" s="2" t="s">
        <v>130</v>
      </c>
      <c r="CP186" s="4" t="s">
        <v>101</v>
      </c>
      <c r="CQ186" s="2">
        <v>57.7</v>
      </c>
    </row>
    <row r="187" spans="1:95" ht="15.95" customHeight="1" x14ac:dyDescent="0.25">
      <c r="A187" s="6" t="s">
        <v>101</v>
      </c>
      <c r="B187" s="6" t="s">
        <v>101</v>
      </c>
      <c r="C187" s="6" t="s">
        <v>101</v>
      </c>
      <c r="D187" s="6" t="s">
        <v>101</v>
      </c>
      <c r="E187" s="6" t="s">
        <v>101</v>
      </c>
      <c r="F187" s="6" t="s">
        <v>101</v>
      </c>
      <c r="G187" s="6" t="s">
        <v>101</v>
      </c>
      <c r="H187" s="6" t="s">
        <v>101</v>
      </c>
      <c r="I187" s="6" t="s">
        <v>101</v>
      </c>
      <c r="J187" s="6" t="s">
        <v>101</v>
      </c>
      <c r="K187" s="6" t="s">
        <v>101</v>
      </c>
      <c r="L187" s="6" t="s">
        <v>101</v>
      </c>
      <c r="M187" s="6" t="s">
        <v>101</v>
      </c>
      <c r="N187" s="6" t="s">
        <v>101</v>
      </c>
      <c r="O187" s="6" t="s">
        <v>101</v>
      </c>
      <c r="P187" s="6" t="s">
        <v>101</v>
      </c>
      <c r="Q187" s="6" t="s">
        <v>101</v>
      </c>
      <c r="R187" s="6" t="s">
        <v>101</v>
      </c>
      <c r="S187" s="6" t="s">
        <v>101</v>
      </c>
      <c r="T187" s="6" t="s">
        <v>101</v>
      </c>
      <c r="U187" s="6" t="s">
        <v>101</v>
      </c>
      <c r="V187" s="6" t="s">
        <v>131</v>
      </c>
      <c r="W187" s="6" t="s">
        <v>132</v>
      </c>
      <c r="X187" s="6">
        <v>99996</v>
      </c>
      <c r="Y187" s="6" t="s">
        <v>101</v>
      </c>
      <c r="Z187" s="6" t="s">
        <v>101</v>
      </c>
      <c r="AA187" s="6">
        <v>0</v>
      </c>
      <c r="AB187" s="6" t="s">
        <v>101</v>
      </c>
      <c r="AC187" s="6" t="s">
        <v>101</v>
      </c>
      <c r="AD187" s="6">
        <v>99988</v>
      </c>
      <c r="AE187" s="6" t="s">
        <v>101</v>
      </c>
      <c r="AF187" s="6" t="s">
        <v>101</v>
      </c>
      <c r="AG187" s="6">
        <v>0</v>
      </c>
      <c r="AH187" s="6" t="s">
        <v>101</v>
      </c>
      <c r="AI187" s="6" t="s">
        <v>101</v>
      </c>
      <c r="AJ187" s="6">
        <v>99978</v>
      </c>
      <c r="AK187" s="6" t="s">
        <v>101</v>
      </c>
      <c r="AL187" s="6" t="s">
        <v>101</v>
      </c>
      <c r="AM187" s="6">
        <v>0</v>
      </c>
      <c r="AN187" s="6" t="s">
        <v>101</v>
      </c>
      <c r="AO187" s="6" t="s">
        <v>101</v>
      </c>
      <c r="AP187" s="6">
        <v>99972</v>
      </c>
      <c r="AQ187" s="6" t="s">
        <v>101</v>
      </c>
      <c r="AR187" s="6" t="s">
        <v>101</v>
      </c>
      <c r="AS187" s="6">
        <v>99999</v>
      </c>
      <c r="AT187" s="6" t="s">
        <v>101</v>
      </c>
      <c r="AU187" s="6" t="s">
        <v>101</v>
      </c>
      <c r="AV187" s="6">
        <v>99953</v>
      </c>
      <c r="AW187" s="6" t="s">
        <v>101</v>
      </c>
      <c r="AX187" s="6" t="s">
        <v>101</v>
      </c>
      <c r="AY187" s="6">
        <v>0</v>
      </c>
      <c r="AZ187" s="6" t="s">
        <v>101</v>
      </c>
      <c r="BA187" s="6" t="s">
        <v>101</v>
      </c>
      <c r="BB187" s="6">
        <v>99935</v>
      </c>
      <c r="BC187" s="6" t="s">
        <v>101</v>
      </c>
      <c r="BD187" s="6" t="s">
        <v>101</v>
      </c>
      <c r="BE187" s="6">
        <v>0</v>
      </c>
      <c r="BF187" s="6" t="s">
        <v>101</v>
      </c>
      <c r="BG187" s="6" t="s">
        <v>101</v>
      </c>
      <c r="BH187" s="6">
        <v>99909</v>
      </c>
      <c r="BI187" s="6" t="s">
        <v>101</v>
      </c>
      <c r="BJ187" s="6" t="s">
        <v>101</v>
      </c>
      <c r="BK187" s="6">
        <v>0</v>
      </c>
      <c r="BL187" s="6" t="s">
        <v>101</v>
      </c>
      <c r="BM187" s="6" t="s">
        <v>101</v>
      </c>
      <c r="BN187" s="6">
        <v>99899</v>
      </c>
      <c r="BO187" s="6" t="s">
        <v>101</v>
      </c>
      <c r="BP187" s="6" t="s">
        <v>101</v>
      </c>
      <c r="BQ187" s="6">
        <v>0</v>
      </c>
      <c r="BR187" s="6" t="s">
        <v>101</v>
      </c>
      <c r="BS187" s="6" t="s">
        <v>101</v>
      </c>
      <c r="BT187" s="6">
        <v>99916</v>
      </c>
      <c r="BU187" s="6" t="s">
        <v>101</v>
      </c>
      <c r="BV187" s="6" t="s">
        <v>101</v>
      </c>
      <c r="BW187" s="6">
        <v>0</v>
      </c>
      <c r="BX187" s="6" t="s">
        <v>101</v>
      </c>
      <c r="BY187" s="6" t="s">
        <v>101</v>
      </c>
      <c r="BZ187" s="6">
        <v>99952</v>
      </c>
      <c r="CA187" s="6" t="s">
        <v>101</v>
      </c>
      <c r="CB187" s="6" t="s">
        <v>101</v>
      </c>
      <c r="CC187" s="6">
        <v>99973</v>
      </c>
      <c r="CD187" s="6" t="s">
        <v>101</v>
      </c>
      <c r="CE187" s="6" t="s">
        <v>101</v>
      </c>
      <c r="CF187" s="6">
        <v>99986</v>
      </c>
      <c r="CG187" s="6" t="s">
        <v>101</v>
      </c>
      <c r="CH187" s="6" t="s">
        <v>101</v>
      </c>
      <c r="CI187" s="6">
        <v>99988</v>
      </c>
      <c r="CJ187" s="6" t="s">
        <v>101</v>
      </c>
      <c r="CK187" s="6" t="s">
        <v>101</v>
      </c>
      <c r="CL187" s="6">
        <v>99991</v>
      </c>
      <c r="CM187" s="6" t="s">
        <v>101</v>
      </c>
      <c r="CN187" s="6" t="s">
        <v>101</v>
      </c>
      <c r="CO187" s="6">
        <v>99993</v>
      </c>
      <c r="CP187" s="6" t="s">
        <v>101</v>
      </c>
      <c r="CQ187" s="6" t="s">
        <v>101</v>
      </c>
    </row>
    <row r="188" spans="1:95" ht="114.95" customHeight="1" x14ac:dyDescent="0.25">
      <c r="A188" s="2" t="s">
        <v>133</v>
      </c>
      <c r="B188" s="2" t="s">
        <v>227</v>
      </c>
      <c r="C188" s="2" t="s">
        <v>352</v>
      </c>
      <c r="D188" s="2" t="s">
        <v>355</v>
      </c>
      <c r="E188" s="2" t="s">
        <v>155</v>
      </c>
      <c r="F188" s="2"/>
      <c r="G188" s="2" t="s">
        <v>354</v>
      </c>
      <c r="H188" s="3">
        <v>57.7</v>
      </c>
      <c r="I188" s="3">
        <v>150</v>
      </c>
      <c r="J188" s="2" t="s">
        <v>101</v>
      </c>
      <c r="K188" s="2" t="s">
        <v>102</v>
      </c>
      <c r="L188" s="2" t="s">
        <v>103</v>
      </c>
      <c r="M188" s="4" t="s">
        <v>101</v>
      </c>
      <c r="N188" s="2" t="s">
        <v>104</v>
      </c>
      <c r="O188" s="2" t="s">
        <v>101</v>
      </c>
      <c r="P188" s="5">
        <v>45823</v>
      </c>
      <c r="Q188" s="5">
        <v>45930</v>
      </c>
      <c r="R188" s="4" t="s">
        <v>105</v>
      </c>
      <c r="S188" s="2" t="s">
        <v>106</v>
      </c>
      <c r="T188" s="3">
        <f>SUM(IF(Y188="", 0, Y188 * Z188 * 1),IF(AB188="", 0, AB188 * AC188 * 1),IF(AE188="", 0, AE188 * AF188 * 1),IF(AH188="", 0, AH188 * AI188 * 1),IF(AK188="", 0, AK188 * AL188 * 1),IF(AN188="", 0, AN188 * AO188 * 1),IF(AQ188="", 0, AQ188 * AR188 * 1),IF(AT188="", 0, AT188 * AU188 * 1),IF(AW188="", 0, AW188 * AX188 * 1),IF(AZ188="", 0, AZ188 * BA188 * 1),IF(BC188="", 0, BC188 * BD188 * 1),IF(BF188="", 0, BF188 * BG188 * 1),IF(BI188="", 0, BI188 * BJ188 * 1),IF(BL188="", 0, BL188 * BM188 * 1),IF(BO188="", 0, BO188 * BP188 * 1),IF(BR188="", 0, BR188 * BS188 * 1),IF(BU188="", 0, BU188 * BV188 * 1),IF(BX188="", 0, BX188 * BY188 * 1),IF(CA188="", 0, CA188 * CB188 * 1),IF(CD188="", 0, CD188 * CE188 * 1),IF(CG188="", 0, CG188 * CH188 * 1),IF(CJ188="", 0, CJ188 * CK188 * 1),IF(CM188="", 0, CM188 * CN188 * 1),IF(CP188="", 0, CP188 * CQ188 * 1))</f>
        <v>0</v>
      </c>
      <c r="U188" s="2">
        <f>SUM(IF(Y188="",0,Y188*1),IF(AB188="",0,AB188*1),IF(AE188="",0,AE188*1),IF(AH188="",0,AH188*1),IF(AK188="",0,AK188*1),IF(AN188="",0,AN188*1),IF(AQ188="",0,AQ188*1),IF(AT188="",0,AT188*1),IF(AW188="",0,AW188*1),IF(AZ188="",0,AZ188*1),IF(BC188="",0,BC188*1),IF(BF188="",0,BF188*1),IF(BI188="",0,BI188*1),IF(BL188="",0,BL188*1),IF(BO188="",0,BO188*1),IF(BR188="",0,BR188*1),IF(BU188="",0,BU188*1),IF(BX188="",0,BX188*1),IF(CA188="",0,CA188*1),IF(CD188="",0,CD188*1),IF(CG188="",0,CG188*1),IF(CJ188="",0,CJ188*1),IF(CM188="",0,CM188*1),IF(CP188="",0,CP188*1))</f>
        <v>0</v>
      </c>
      <c r="V188" s="2" t="s">
        <v>101</v>
      </c>
      <c r="W188" s="2" t="s">
        <v>101</v>
      </c>
      <c r="X188" s="2" t="s">
        <v>107</v>
      </c>
      <c r="Y188" s="4" t="s">
        <v>101</v>
      </c>
      <c r="Z188" s="2">
        <v>57.7</v>
      </c>
      <c r="AA188" s="2" t="s">
        <v>108</v>
      </c>
      <c r="AB188" s="4" t="s">
        <v>101</v>
      </c>
      <c r="AC188" s="2">
        <v>57.7</v>
      </c>
      <c r="AD188" s="2" t="s">
        <v>109</v>
      </c>
      <c r="AE188" s="4" t="s">
        <v>101</v>
      </c>
      <c r="AF188" s="2">
        <v>57.7</v>
      </c>
      <c r="AG188" s="2" t="s">
        <v>110</v>
      </c>
      <c r="AH188" s="4" t="s">
        <v>101</v>
      </c>
      <c r="AI188" s="2">
        <v>57.7</v>
      </c>
      <c r="AJ188" s="2" t="s">
        <v>111</v>
      </c>
      <c r="AK188" s="4" t="s">
        <v>101</v>
      </c>
      <c r="AL188" s="2">
        <v>57.7</v>
      </c>
      <c r="AM188" s="2" t="s">
        <v>112</v>
      </c>
      <c r="AN188" s="4" t="s">
        <v>101</v>
      </c>
      <c r="AO188" s="2">
        <v>57.7</v>
      </c>
      <c r="AP188" s="2" t="s">
        <v>113</v>
      </c>
      <c r="AQ188" s="4" t="s">
        <v>101</v>
      </c>
      <c r="AR188" s="2">
        <v>57.7</v>
      </c>
      <c r="AS188" s="2" t="s">
        <v>114</v>
      </c>
      <c r="AT188" s="4" t="s">
        <v>101</v>
      </c>
      <c r="AU188" s="2">
        <v>57.7</v>
      </c>
      <c r="AV188" s="2" t="s">
        <v>115</v>
      </c>
      <c r="AW188" s="4" t="s">
        <v>101</v>
      </c>
      <c r="AX188" s="2">
        <v>57.7</v>
      </c>
      <c r="AY188" s="2" t="s">
        <v>116</v>
      </c>
      <c r="AZ188" s="4" t="s">
        <v>101</v>
      </c>
      <c r="BA188" s="2">
        <v>57.7</v>
      </c>
      <c r="BB188" s="2" t="s">
        <v>117</v>
      </c>
      <c r="BC188" s="4" t="s">
        <v>101</v>
      </c>
      <c r="BD188" s="2">
        <v>57.7</v>
      </c>
      <c r="BE188" s="2" t="s">
        <v>118</v>
      </c>
      <c r="BF188" s="4" t="s">
        <v>101</v>
      </c>
      <c r="BG188" s="2">
        <v>57.7</v>
      </c>
      <c r="BH188" s="2" t="s">
        <v>119</v>
      </c>
      <c r="BI188" s="4" t="s">
        <v>101</v>
      </c>
      <c r="BJ188" s="2">
        <v>57.7</v>
      </c>
      <c r="BK188" s="2" t="s">
        <v>120</v>
      </c>
      <c r="BL188" s="4" t="s">
        <v>101</v>
      </c>
      <c r="BM188" s="2">
        <v>57.7</v>
      </c>
      <c r="BN188" s="2" t="s">
        <v>121</v>
      </c>
      <c r="BO188" s="4" t="s">
        <v>101</v>
      </c>
      <c r="BP188" s="2">
        <v>57.7</v>
      </c>
      <c r="BQ188" s="2" t="s">
        <v>122</v>
      </c>
      <c r="BR188" s="4" t="s">
        <v>101</v>
      </c>
      <c r="BS188" s="2">
        <v>57.7</v>
      </c>
      <c r="BT188" s="2" t="s">
        <v>123</v>
      </c>
      <c r="BU188" s="4" t="s">
        <v>101</v>
      </c>
      <c r="BV188" s="2">
        <v>57.7</v>
      </c>
      <c r="BW188" s="2" t="s">
        <v>124</v>
      </c>
      <c r="BX188" s="4" t="s">
        <v>101</v>
      </c>
      <c r="BY188" s="2">
        <v>57.7</v>
      </c>
      <c r="BZ188" s="2" t="s">
        <v>125</v>
      </c>
      <c r="CA188" s="4" t="s">
        <v>101</v>
      </c>
      <c r="CB188" s="2">
        <v>57.7</v>
      </c>
      <c r="CC188" s="2" t="s">
        <v>126</v>
      </c>
      <c r="CD188" s="4" t="s">
        <v>101</v>
      </c>
      <c r="CE188" s="2">
        <v>57.7</v>
      </c>
      <c r="CF188" s="2" t="s">
        <v>127</v>
      </c>
      <c r="CG188" s="4" t="s">
        <v>101</v>
      </c>
      <c r="CH188" s="2">
        <v>57.7</v>
      </c>
      <c r="CI188" s="2" t="s">
        <v>128</v>
      </c>
      <c r="CJ188" s="4" t="s">
        <v>101</v>
      </c>
      <c r="CK188" s="2">
        <v>57.7</v>
      </c>
      <c r="CL188" s="2" t="s">
        <v>129</v>
      </c>
      <c r="CM188" s="4" t="s">
        <v>101</v>
      </c>
      <c r="CN188" s="2">
        <v>57.7</v>
      </c>
      <c r="CO188" s="2" t="s">
        <v>130</v>
      </c>
      <c r="CP188" s="4" t="s">
        <v>101</v>
      </c>
      <c r="CQ188" s="2">
        <v>57.7</v>
      </c>
    </row>
    <row r="189" spans="1:95" ht="15.95" customHeight="1" x14ac:dyDescent="0.25">
      <c r="A189" s="6" t="s">
        <v>101</v>
      </c>
      <c r="B189" s="6" t="s">
        <v>101</v>
      </c>
      <c r="C189" s="6" t="s">
        <v>101</v>
      </c>
      <c r="D189" s="6" t="s">
        <v>101</v>
      </c>
      <c r="E189" s="6" t="s">
        <v>101</v>
      </c>
      <c r="F189" s="6" t="s">
        <v>101</v>
      </c>
      <c r="G189" s="6" t="s">
        <v>101</v>
      </c>
      <c r="H189" s="6" t="s">
        <v>101</v>
      </c>
      <c r="I189" s="6" t="s">
        <v>101</v>
      </c>
      <c r="J189" s="6" t="s">
        <v>101</v>
      </c>
      <c r="K189" s="6" t="s">
        <v>101</v>
      </c>
      <c r="L189" s="6" t="s">
        <v>101</v>
      </c>
      <c r="M189" s="6" t="s">
        <v>101</v>
      </c>
      <c r="N189" s="6" t="s">
        <v>101</v>
      </c>
      <c r="O189" s="6" t="s">
        <v>101</v>
      </c>
      <c r="P189" s="6" t="s">
        <v>101</v>
      </c>
      <c r="Q189" s="6" t="s">
        <v>101</v>
      </c>
      <c r="R189" s="6" t="s">
        <v>101</v>
      </c>
      <c r="S189" s="6" t="s">
        <v>101</v>
      </c>
      <c r="T189" s="6" t="s">
        <v>101</v>
      </c>
      <c r="U189" s="6" t="s">
        <v>101</v>
      </c>
      <c r="V189" s="6" t="s">
        <v>131</v>
      </c>
      <c r="W189" s="6" t="s">
        <v>132</v>
      </c>
      <c r="X189" s="6">
        <v>99995</v>
      </c>
      <c r="Y189" s="6" t="s">
        <v>101</v>
      </c>
      <c r="Z189" s="6" t="s">
        <v>101</v>
      </c>
      <c r="AA189" s="6">
        <v>0</v>
      </c>
      <c r="AB189" s="6" t="s">
        <v>101</v>
      </c>
      <c r="AC189" s="6" t="s">
        <v>101</v>
      </c>
      <c r="AD189" s="6">
        <v>99986</v>
      </c>
      <c r="AE189" s="6" t="s">
        <v>101</v>
      </c>
      <c r="AF189" s="6" t="s">
        <v>101</v>
      </c>
      <c r="AG189" s="6">
        <v>0</v>
      </c>
      <c r="AH189" s="6" t="s">
        <v>101</v>
      </c>
      <c r="AI189" s="6" t="s">
        <v>101</v>
      </c>
      <c r="AJ189" s="6">
        <v>99974</v>
      </c>
      <c r="AK189" s="6" t="s">
        <v>101</v>
      </c>
      <c r="AL189" s="6" t="s">
        <v>101</v>
      </c>
      <c r="AM189" s="6">
        <v>0</v>
      </c>
      <c r="AN189" s="6" t="s">
        <v>101</v>
      </c>
      <c r="AO189" s="6" t="s">
        <v>101</v>
      </c>
      <c r="AP189" s="6">
        <v>99966</v>
      </c>
      <c r="AQ189" s="6" t="s">
        <v>101</v>
      </c>
      <c r="AR189" s="6" t="s">
        <v>101</v>
      </c>
      <c r="AS189" s="6">
        <v>99999</v>
      </c>
      <c r="AT189" s="6" t="s">
        <v>101</v>
      </c>
      <c r="AU189" s="6" t="s">
        <v>101</v>
      </c>
      <c r="AV189" s="6">
        <v>99945</v>
      </c>
      <c r="AW189" s="6" t="s">
        <v>101</v>
      </c>
      <c r="AX189" s="6" t="s">
        <v>101</v>
      </c>
      <c r="AY189" s="6">
        <v>0</v>
      </c>
      <c r="AZ189" s="6" t="s">
        <v>101</v>
      </c>
      <c r="BA189" s="6" t="s">
        <v>101</v>
      </c>
      <c r="BB189" s="6">
        <v>99911</v>
      </c>
      <c r="BC189" s="6" t="s">
        <v>101</v>
      </c>
      <c r="BD189" s="6" t="s">
        <v>101</v>
      </c>
      <c r="BE189" s="6">
        <v>0</v>
      </c>
      <c r="BF189" s="6" t="s">
        <v>101</v>
      </c>
      <c r="BG189" s="6" t="s">
        <v>101</v>
      </c>
      <c r="BH189" s="6">
        <v>99872</v>
      </c>
      <c r="BI189" s="6" t="s">
        <v>101</v>
      </c>
      <c r="BJ189" s="6" t="s">
        <v>101</v>
      </c>
      <c r="BK189" s="6">
        <v>0</v>
      </c>
      <c r="BL189" s="6" t="s">
        <v>101</v>
      </c>
      <c r="BM189" s="6" t="s">
        <v>101</v>
      </c>
      <c r="BN189" s="6">
        <v>99852</v>
      </c>
      <c r="BO189" s="6" t="s">
        <v>101</v>
      </c>
      <c r="BP189" s="6" t="s">
        <v>101</v>
      </c>
      <c r="BQ189" s="6">
        <v>0</v>
      </c>
      <c r="BR189" s="6" t="s">
        <v>101</v>
      </c>
      <c r="BS189" s="6" t="s">
        <v>101</v>
      </c>
      <c r="BT189" s="6">
        <v>99872</v>
      </c>
      <c r="BU189" s="6" t="s">
        <v>101</v>
      </c>
      <c r="BV189" s="6" t="s">
        <v>101</v>
      </c>
      <c r="BW189" s="6">
        <v>0</v>
      </c>
      <c r="BX189" s="6" t="s">
        <v>101</v>
      </c>
      <c r="BY189" s="6" t="s">
        <v>101</v>
      </c>
      <c r="BZ189" s="6">
        <v>99921</v>
      </c>
      <c r="CA189" s="6" t="s">
        <v>101</v>
      </c>
      <c r="CB189" s="6" t="s">
        <v>101</v>
      </c>
      <c r="CC189" s="6">
        <v>99958</v>
      </c>
      <c r="CD189" s="6" t="s">
        <v>101</v>
      </c>
      <c r="CE189" s="6" t="s">
        <v>101</v>
      </c>
      <c r="CF189" s="6">
        <v>99983</v>
      </c>
      <c r="CG189" s="6" t="s">
        <v>101</v>
      </c>
      <c r="CH189" s="6" t="s">
        <v>101</v>
      </c>
      <c r="CI189" s="6">
        <v>99986</v>
      </c>
      <c r="CJ189" s="6" t="s">
        <v>101</v>
      </c>
      <c r="CK189" s="6" t="s">
        <v>101</v>
      </c>
      <c r="CL189" s="6">
        <v>99993</v>
      </c>
      <c r="CM189" s="6" t="s">
        <v>101</v>
      </c>
      <c r="CN189" s="6" t="s">
        <v>101</v>
      </c>
      <c r="CO189" s="6">
        <v>99994</v>
      </c>
      <c r="CP189" s="6" t="s">
        <v>101</v>
      </c>
      <c r="CQ189" s="6" t="s">
        <v>101</v>
      </c>
    </row>
    <row r="190" spans="1:95" ht="114.95" customHeight="1" x14ac:dyDescent="0.25">
      <c r="A190" s="2" t="s">
        <v>133</v>
      </c>
      <c r="B190" s="2" t="s">
        <v>161</v>
      </c>
      <c r="C190" s="2" t="s">
        <v>352</v>
      </c>
      <c r="D190" s="2" t="s">
        <v>356</v>
      </c>
      <c r="E190" s="2" t="s">
        <v>155</v>
      </c>
      <c r="F190" s="2"/>
      <c r="G190" s="2" t="s">
        <v>354</v>
      </c>
      <c r="H190" s="3">
        <v>57.7</v>
      </c>
      <c r="I190" s="3">
        <v>150</v>
      </c>
      <c r="J190" s="2" t="s">
        <v>101</v>
      </c>
      <c r="K190" s="2" t="s">
        <v>102</v>
      </c>
      <c r="L190" s="2" t="s">
        <v>103</v>
      </c>
      <c r="M190" s="4" t="s">
        <v>101</v>
      </c>
      <c r="N190" s="2" t="s">
        <v>104</v>
      </c>
      <c r="O190" s="2" t="s">
        <v>101</v>
      </c>
      <c r="P190" s="5">
        <v>45823</v>
      </c>
      <c r="Q190" s="5">
        <v>45930</v>
      </c>
      <c r="R190" s="4" t="s">
        <v>105</v>
      </c>
      <c r="S190" s="2" t="s">
        <v>106</v>
      </c>
      <c r="T190" s="3">
        <f>SUM(IF(Y190="", 0, Y190 * Z190 * 1),IF(AB190="", 0, AB190 * AC190 * 1),IF(AE190="", 0, AE190 * AF190 * 1),IF(AH190="", 0, AH190 * AI190 * 1),IF(AK190="", 0, AK190 * AL190 * 1),IF(AN190="", 0, AN190 * AO190 * 1),IF(AQ190="", 0, AQ190 * AR190 * 1),IF(AT190="", 0, AT190 * AU190 * 1),IF(AW190="", 0, AW190 * AX190 * 1),IF(AZ190="", 0, AZ190 * BA190 * 1),IF(BC190="", 0, BC190 * BD190 * 1),IF(BF190="", 0, BF190 * BG190 * 1),IF(BI190="", 0, BI190 * BJ190 * 1),IF(BL190="", 0, BL190 * BM190 * 1),IF(BO190="", 0, BO190 * BP190 * 1),IF(BR190="", 0, BR190 * BS190 * 1),IF(BU190="", 0, BU190 * BV190 * 1),IF(BX190="", 0, BX190 * BY190 * 1),IF(CA190="", 0, CA190 * CB190 * 1),IF(CD190="", 0, CD190 * CE190 * 1),IF(CG190="", 0, CG190 * CH190 * 1),IF(CJ190="", 0, CJ190 * CK190 * 1),IF(CM190="", 0, CM190 * CN190 * 1),IF(CP190="", 0, CP190 * CQ190 * 1))</f>
        <v>0</v>
      </c>
      <c r="U190" s="2">
        <f>SUM(IF(Y190="",0,Y190*1),IF(AB190="",0,AB190*1),IF(AE190="",0,AE190*1),IF(AH190="",0,AH190*1),IF(AK190="",0,AK190*1),IF(AN190="",0,AN190*1),IF(AQ190="",0,AQ190*1),IF(AT190="",0,AT190*1),IF(AW190="",0,AW190*1),IF(AZ190="",0,AZ190*1),IF(BC190="",0,BC190*1),IF(BF190="",0,BF190*1),IF(BI190="",0,BI190*1),IF(BL190="",0,BL190*1),IF(BO190="",0,BO190*1),IF(BR190="",0,BR190*1),IF(BU190="",0,BU190*1),IF(BX190="",0,BX190*1),IF(CA190="",0,CA190*1),IF(CD190="",0,CD190*1),IF(CG190="",0,CG190*1),IF(CJ190="",0,CJ190*1),IF(CM190="",0,CM190*1),IF(CP190="",0,CP190*1))</f>
        <v>0</v>
      </c>
      <c r="V190" s="2" t="s">
        <v>101</v>
      </c>
      <c r="W190" s="2" t="s">
        <v>101</v>
      </c>
      <c r="X190" s="2" t="s">
        <v>107</v>
      </c>
      <c r="Y190" s="4" t="s">
        <v>101</v>
      </c>
      <c r="Z190" s="2">
        <v>57.7</v>
      </c>
      <c r="AA190" s="2" t="s">
        <v>108</v>
      </c>
      <c r="AB190" s="4" t="s">
        <v>101</v>
      </c>
      <c r="AC190" s="2">
        <v>57.7</v>
      </c>
      <c r="AD190" s="2" t="s">
        <v>109</v>
      </c>
      <c r="AE190" s="4" t="s">
        <v>101</v>
      </c>
      <c r="AF190" s="2">
        <v>57.7</v>
      </c>
      <c r="AG190" s="2" t="s">
        <v>110</v>
      </c>
      <c r="AH190" s="4" t="s">
        <v>101</v>
      </c>
      <c r="AI190" s="2">
        <v>57.7</v>
      </c>
      <c r="AJ190" s="2" t="s">
        <v>111</v>
      </c>
      <c r="AK190" s="4" t="s">
        <v>101</v>
      </c>
      <c r="AL190" s="2">
        <v>57.7</v>
      </c>
      <c r="AM190" s="2" t="s">
        <v>112</v>
      </c>
      <c r="AN190" s="4" t="s">
        <v>101</v>
      </c>
      <c r="AO190" s="2">
        <v>57.7</v>
      </c>
      <c r="AP190" s="2" t="s">
        <v>113</v>
      </c>
      <c r="AQ190" s="4" t="s">
        <v>101</v>
      </c>
      <c r="AR190" s="2">
        <v>57.7</v>
      </c>
      <c r="AS190" s="2" t="s">
        <v>114</v>
      </c>
      <c r="AT190" s="4" t="s">
        <v>101</v>
      </c>
      <c r="AU190" s="2">
        <v>57.7</v>
      </c>
      <c r="AV190" s="2" t="s">
        <v>115</v>
      </c>
      <c r="AW190" s="4" t="s">
        <v>101</v>
      </c>
      <c r="AX190" s="2">
        <v>57.7</v>
      </c>
      <c r="AY190" s="2" t="s">
        <v>116</v>
      </c>
      <c r="AZ190" s="4" t="s">
        <v>101</v>
      </c>
      <c r="BA190" s="2">
        <v>57.7</v>
      </c>
      <c r="BB190" s="2" t="s">
        <v>117</v>
      </c>
      <c r="BC190" s="4" t="s">
        <v>101</v>
      </c>
      <c r="BD190" s="2">
        <v>57.7</v>
      </c>
      <c r="BE190" s="2" t="s">
        <v>118</v>
      </c>
      <c r="BF190" s="4" t="s">
        <v>101</v>
      </c>
      <c r="BG190" s="2">
        <v>57.7</v>
      </c>
      <c r="BH190" s="2" t="s">
        <v>119</v>
      </c>
      <c r="BI190" s="4" t="s">
        <v>101</v>
      </c>
      <c r="BJ190" s="2">
        <v>57.7</v>
      </c>
      <c r="BK190" s="2" t="s">
        <v>120</v>
      </c>
      <c r="BL190" s="4" t="s">
        <v>101</v>
      </c>
      <c r="BM190" s="2">
        <v>57.7</v>
      </c>
      <c r="BN190" s="2" t="s">
        <v>121</v>
      </c>
      <c r="BO190" s="4" t="s">
        <v>101</v>
      </c>
      <c r="BP190" s="2">
        <v>57.7</v>
      </c>
      <c r="BQ190" s="2" t="s">
        <v>122</v>
      </c>
      <c r="BR190" s="4" t="s">
        <v>101</v>
      </c>
      <c r="BS190" s="2">
        <v>57.7</v>
      </c>
      <c r="BT190" s="2" t="s">
        <v>123</v>
      </c>
      <c r="BU190" s="4" t="s">
        <v>101</v>
      </c>
      <c r="BV190" s="2">
        <v>57.7</v>
      </c>
      <c r="BW190" s="2" t="s">
        <v>124</v>
      </c>
      <c r="BX190" s="4" t="s">
        <v>101</v>
      </c>
      <c r="BY190" s="2">
        <v>57.7</v>
      </c>
      <c r="BZ190" s="2" t="s">
        <v>125</v>
      </c>
      <c r="CA190" s="4" t="s">
        <v>101</v>
      </c>
      <c r="CB190" s="2">
        <v>57.7</v>
      </c>
      <c r="CC190" s="2" t="s">
        <v>126</v>
      </c>
      <c r="CD190" s="4" t="s">
        <v>101</v>
      </c>
      <c r="CE190" s="2">
        <v>57.7</v>
      </c>
      <c r="CF190" s="2" t="s">
        <v>127</v>
      </c>
      <c r="CG190" s="4" t="s">
        <v>101</v>
      </c>
      <c r="CH190" s="2">
        <v>57.7</v>
      </c>
      <c r="CI190" s="2" t="s">
        <v>128</v>
      </c>
      <c r="CJ190" s="4" t="s">
        <v>101</v>
      </c>
      <c r="CK190" s="2">
        <v>57.7</v>
      </c>
      <c r="CL190" s="2" t="s">
        <v>129</v>
      </c>
      <c r="CM190" s="4" t="s">
        <v>101</v>
      </c>
      <c r="CN190" s="2">
        <v>57.7</v>
      </c>
      <c r="CO190" s="2" t="s">
        <v>130</v>
      </c>
      <c r="CP190" s="4" t="s">
        <v>101</v>
      </c>
      <c r="CQ190" s="2">
        <v>57.7</v>
      </c>
    </row>
    <row r="191" spans="1:95" ht="15.95" customHeight="1" x14ac:dyDescent="0.25">
      <c r="A191" s="6" t="s">
        <v>101</v>
      </c>
      <c r="B191" s="6" t="s">
        <v>101</v>
      </c>
      <c r="C191" s="6" t="s">
        <v>101</v>
      </c>
      <c r="D191" s="6" t="s">
        <v>101</v>
      </c>
      <c r="E191" s="6" t="s">
        <v>101</v>
      </c>
      <c r="F191" s="6" t="s">
        <v>101</v>
      </c>
      <c r="G191" s="6" t="s">
        <v>101</v>
      </c>
      <c r="H191" s="6" t="s">
        <v>101</v>
      </c>
      <c r="I191" s="6" t="s">
        <v>101</v>
      </c>
      <c r="J191" s="6" t="s">
        <v>101</v>
      </c>
      <c r="K191" s="6" t="s">
        <v>101</v>
      </c>
      <c r="L191" s="6" t="s">
        <v>101</v>
      </c>
      <c r="M191" s="6" t="s">
        <v>101</v>
      </c>
      <c r="N191" s="6" t="s">
        <v>101</v>
      </c>
      <c r="O191" s="6" t="s">
        <v>101</v>
      </c>
      <c r="P191" s="6" t="s">
        <v>101</v>
      </c>
      <c r="Q191" s="6" t="s">
        <v>101</v>
      </c>
      <c r="R191" s="6" t="s">
        <v>101</v>
      </c>
      <c r="S191" s="6" t="s">
        <v>101</v>
      </c>
      <c r="T191" s="6" t="s">
        <v>101</v>
      </c>
      <c r="U191" s="6" t="s">
        <v>101</v>
      </c>
      <c r="V191" s="6" t="s">
        <v>131</v>
      </c>
      <c r="W191" s="6" t="s">
        <v>132</v>
      </c>
      <c r="X191" s="6">
        <v>99995</v>
      </c>
      <c r="Y191" s="6" t="s">
        <v>101</v>
      </c>
      <c r="Z191" s="6" t="s">
        <v>101</v>
      </c>
      <c r="AA191" s="6">
        <v>0</v>
      </c>
      <c r="AB191" s="6" t="s">
        <v>101</v>
      </c>
      <c r="AC191" s="6" t="s">
        <v>101</v>
      </c>
      <c r="AD191" s="6">
        <v>99986</v>
      </c>
      <c r="AE191" s="6" t="s">
        <v>101</v>
      </c>
      <c r="AF191" s="6" t="s">
        <v>101</v>
      </c>
      <c r="AG191" s="6">
        <v>0</v>
      </c>
      <c r="AH191" s="6" t="s">
        <v>101</v>
      </c>
      <c r="AI191" s="6" t="s">
        <v>101</v>
      </c>
      <c r="AJ191" s="6">
        <v>99975</v>
      </c>
      <c r="AK191" s="6" t="s">
        <v>101</v>
      </c>
      <c r="AL191" s="6" t="s">
        <v>101</v>
      </c>
      <c r="AM191" s="6">
        <v>0</v>
      </c>
      <c r="AN191" s="6" t="s">
        <v>101</v>
      </c>
      <c r="AO191" s="6" t="s">
        <v>101</v>
      </c>
      <c r="AP191" s="6">
        <v>99967</v>
      </c>
      <c r="AQ191" s="6" t="s">
        <v>101</v>
      </c>
      <c r="AR191" s="6" t="s">
        <v>101</v>
      </c>
      <c r="AS191" s="6">
        <v>99999</v>
      </c>
      <c r="AT191" s="6" t="s">
        <v>101</v>
      </c>
      <c r="AU191" s="6" t="s">
        <v>101</v>
      </c>
      <c r="AV191" s="6">
        <v>99949</v>
      </c>
      <c r="AW191" s="6" t="s">
        <v>101</v>
      </c>
      <c r="AX191" s="6" t="s">
        <v>101</v>
      </c>
      <c r="AY191" s="6">
        <v>0</v>
      </c>
      <c r="AZ191" s="6" t="s">
        <v>101</v>
      </c>
      <c r="BA191" s="6" t="s">
        <v>101</v>
      </c>
      <c r="BB191" s="6">
        <v>99929</v>
      </c>
      <c r="BC191" s="6" t="s">
        <v>101</v>
      </c>
      <c r="BD191" s="6" t="s">
        <v>101</v>
      </c>
      <c r="BE191" s="6">
        <v>0</v>
      </c>
      <c r="BF191" s="6" t="s">
        <v>101</v>
      </c>
      <c r="BG191" s="6" t="s">
        <v>101</v>
      </c>
      <c r="BH191" s="6">
        <v>99912</v>
      </c>
      <c r="BI191" s="6" t="s">
        <v>101</v>
      </c>
      <c r="BJ191" s="6" t="s">
        <v>101</v>
      </c>
      <c r="BK191" s="6">
        <v>0</v>
      </c>
      <c r="BL191" s="6" t="s">
        <v>101</v>
      </c>
      <c r="BM191" s="6" t="s">
        <v>101</v>
      </c>
      <c r="BN191" s="6">
        <v>99911</v>
      </c>
      <c r="BO191" s="6" t="s">
        <v>101</v>
      </c>
      <c r="BP191" s="6" t="s">
        <v>101</v>
      </c>
      <c r="BQ191" s="6">
        <v>0</v>
      </c>
      <c r="BR191" s="6" t="s">
        <v>101</v>
      </c>
      <c r="BS191" s="6" t="s">
        <v>101</v>
      </c>
      <c r="BT191" s="6">
        <v>99927</v>
      </c>
      <c r="BU191" s="6" t="s">
        <v>101</v>
      </c>
      <c r="BV191" s="6" t="s">
        <v>101</v>
      </c>
      <c r="BW191" s="6">
        <v>0</v>
      </c>
      <c r="BX191" s="6" t="s">
        <v>101</v>
      </c>
      <c r="BY191" s="6" t="s">
        <v>101</v>
      </c>
      <c r="BZ191" s="6">
        <v>99951</v>
      </c>
      <c r="CA191" s="6" t="s">
        <v>101</v>
      </c>
      <c r="CB191" s="6" t="s">
        <v>101</v>
      </c>
      <c r="CC191" s="6">
        <v>99970</v>
      </c>
      <c r="CD191" s="6" t="s">
        <v>101</v>
      </c>
      <c r="CE191" s="6" t="s">
        <v>101</v>
      </c>
      <c r="CF191" s="6">
        <v>99983</v>
      </c>
      <c r="CG191" s="6" t="s">
        <v>101</v>
      </c>
      <c r="CH191" s="6" t="s">
        <v>101</v>
      </c>
      <c r="CI191" s="6">
        <v>99987</v>
      </c>
      <c r="CJ191" s="6" t="s">
        <v>101</v>
      </c>
      <c r="CK191" s="6" t="s">
        <v>101</v>
      </c>
      <c r="CL191" s="6">
        <v>99993</v>
      </c>
      <c r="CM191" s="6" t="s">
        <v>101</v>
      </c>
      <c r="CN191" s="6" t="s">
        <v>101</v>
      </c>
      <c r="CO191" s="6">
        <v>99994</v>
      </c>
      <c r="CP191" s="6" t="s">
        <v>101</v>
      </c>
      <c r="CQ191" s="6" t="s">
        <v>101</v>
      </c>
    </row>
    <row r="192" spans="1:95" ht="114.95" customHeight="1" x14ac:dyDescent="0.25">
      <c r="A192" s="2" t="s">
        <v>133</v>
      </c>
      <c r="B192" s="2" t="s">
        <v>177</v>
      </c>
      <c r="C192" s="2" t="s">
        <v>357</v>
      </c>
      <c r="D192" s="2" t="s">
        <v>358</v>
      </c>
      <c r="E192" s="2" t="s">
        <v>155</v>
      </c>
      <c r="F192" s="2"/>
      <c r="G192" s="2" t="s">
        <v>354</v>
      </c>
      <c r="H192" s="3">
        <v>57.7</v>
      </c>
      <c r="I192" s="3">
        <v>150</v>
      </c>
      <c r="J192" s="2" t="s">
        <v>101</v>
      </c>
      <c r="K192" s="2" t="s">
        <v>102</v>
      </c>
      <c r="L192" s="2" t="s">
        <v>103</v>
      </c>
      <c r="M192" s="4" t="s">
        <v>101</v>
      </c>
      <c r="N192" s="2" t="s">
        <v>104</v>
      </c>
      <c r="O192" s="2" t="s">
        <v>101</v>
      </c>
      <c r="P192" s="5">
        <v>45823</v>
      </c>
      <c r="Q192" s="5">
        <v>45930</v>
      </c>
      <c r="R192" s="4" t="s">
        <v>105</v>
      </c>
      <c r="S192" s="2" t="s">
        <v>106</v>
      </c>
      <c r="T192" s="3">
        <f>SUM(IF(Y192="", 0, Y192 * Z192 * 1),IF(AB192="", 0, AB192 * AC192 * 1),IF(AE192="", 0, AE192 * AF192 * 1),IF(AH192="", 0, AH192 * AI192 * 1),IF(AK192="", 0, AK192 * AL192 * 1),IF(AN192="", 0, AN192 * AO192 * 1),IF(AQ192="", 0, AQ192 * AR192 * 1),IF(AT192="", 0, AT192 * AU192 * 1),IF(AW192="", 0, AW192 * AX192 * 1),IF(AZ192="", 0, AZ192 * BA192 * 1),IF(BC192="", 0, BC192 * BD192 * 1),IF(BF192="", 0, BF192 * BG192 * 1),IF(BI192="", 0, BI192 * BJ192 * 1),IF(BL192="", 0, BL192 * BM192 * 1),IF(BO192="", 0, BO192 * BP192 * 1),IF(BR192="", 0, BR192 * BS192 * 1),IF(BU192="", 0, BU192 * BV192 * 1),IF(BX192="", 0, BX192 * BY192 * 1),IF(CA192="", 0, CA192 * CB192 * 1),IF(CD192="", 0, CD192 * CE192 * 1),IF(CG192="", 0, CG192 * CH192 * 1),IF(CJ192="", 0, CJ192 * CK192 * 1),IF(CM192="", 0, CM192 * CN192 * 1),IF(CP192="", 0, CP192 * CQ192 * 1))</f>
        <v>0</v>
      </c>
      <c r="U192" s="2">
        <f>SUM(IF(Y192="",0,Y192*1),IF(AB192="",0,AB192*1),IF(AE192="",0,AE192*1),IF(AH192="",0,AH192*1),IF(AK192="",0,AK192*1),IF(AN192="",0,AN192*1),IF(AQ192="",0,AQ192*1),IF(AT192="",0,AT192*1),IF(AW192="",0,AW192*1),IF(AZ192="",0,AZ192*1),IF(BC192="",0,BC192*1),IF(BF192="",0,BF192*1),IF(BI192="",0,BI192*1),IF(BL192="",0,BL192*1),IF(BO192="",0,BO192*1),IF(BR192="",0,BR192*1),IF(BU192="",0,BU192*1),IF(BX192="",0,BX192*1),IF(CA192="",0,CA192*1),IF(CD192="",0,CD192*1),IF(CG192="",0,CG192*1),IF(CJ192="",0,CJ192*1),IF(CM192="",0,CM192*1),IF(CP192="",0,CP192*1))</f>
        <v>0</v>
      </c>
      <c r="V192" s="2" t="s">
        <v>101</v>
      </c>
      <c r="W192" s="2" t="s">
        <v>101</v>
      </c>
      <c r="X192" s="2" t="s">
        <v>107</v>
      </c>
      <c r="Y192" s="4" t="s">
        <v>101</v>
      </c>
      <c r="Z192" s="2">
        <v>57.7</v>
      </c>
      <c r="AA192" s="2" t="s">
        <v>108</v>
      </c>
      <c r="AB192" s="4" t="s">
        <v>101</v>
      </c>
      <c r="AC192" s="2">
        <v>57.7</v>
      </c>
      <c r="AD192" s="2" t="s">
        <v>109</v>
      </c>
      <c r="AE192" s="4" t="s">
        <v>101</v>
      </c>
      <c r="AF192" s="2">
        <v>57.7</v>
      </c>
      <c r="AG192" s="2" t="s">
        <v>110</v>
      </c>
      <c r="AH192" s="4" t="s">
        <v>101</v>
      </c>
      <c r="AI192" s="2">
        <v>57.7</v>
      </c>
      <c r="AJ192" s="2" t="s">
        <v>111</v>
      </c>
      <c r="AK192" s="4" t="s">
        <v>101</v>
      </c>
      <c r="AL192" s="2">
        <v>57.7</v>
      </c>
      <c r="AM192" s="2" t="s">
        <v>112</v>
      </c>
      <c r="AN192" s="4" t="s">
        <v>101</v>
      </c>
      <c r="AO192" s="2">
        <v>57.7</v>
      </c>
      <c r="AP192" s="2" t="s">
        <v>113</v>
      </c>
      <c r="AQ192" s="4" t="s">
        <v>101</v>
      </c>
      <c r="AR192" s="2">
        <v>57.7</v>
      </c>
      <c r="AS192" s="2" t="s">
        <v>114</v>
      </c>
      <c r="AT192" s="4" t="s">
        <v>101</v>
      </c>
      <c r="AU192" s="2">
        <v>57.7</v>
      </c>
      <c r="AV192" s="2" t="s">
        <v>115</v>
      </c>
      <c r="AW192" s="4" t="s">
        <v>101</v>
      </c>
      <c r="AX192" s="2">
        <v>57.7</v>
      </c>
      <c r="AY192" s="2" t="s">
        <v>116</v>
      </c>
      <c r="AZ192" s="4" t="s">
        <v>101</v>
      </c>
      <c r="BA192" s="2">
        <v>57.7</v>
      </c>
      <c r="BB192" s="2" t="s">
        <v>117</v>
      </c>
      <c r="BC192" s="4" t="s">
        <v>101</v>
      </c>
      <c r="BD192" s="2">
        <v>57.7</v>
      </c>
      <c r="BE192" s="2" t="s">
        <v>118</v>
      </c>
      <c r="BF192" s="4" t="s">
        <v>101</v>
      </c>
      <c r="BG192" s="2">
        <v>57.7</v>
      </c>
      <c r="BH192" s="2" t="s">
        <v>119</v>
      </c>
      <c r="BI192" s="4" t="s">
        <v>101</v>
      </c>
      <c r="BJ192" s="2">
        <v>57.7</v>
      </c>
      <c r="BK192" s="2" t="s">
        <v>120</v>
      </c>
      <c r="BL192" s="4" t="s">
        <v>101</v>
      </c>
      <c r="BM192" s="2">
        <v>57.7</v>
      </c>
      <c r="BN192" s="2" t="s">
        <v>121</v>
      </c>
      <c r="BO192" s="4" t="s">
        <v>101</v>
      </c>
      <c r="BP192" s="2">
        <v>57.7</v>
      </c>
      <c r="BQ192" s="2" t="s">
        <v>122</v>
      </c>
      <c r="BR192" s="4" t="s">
        <v>101</v>
      </c>
      <c r="BS192" s="2">
        <v>57.7</v>
      </c>
      <c r="BT192" s="2" t="s">
        <v>123</v>
      </c>
      <c r="BU192" s="4" t="s">
        <v>101</v>
      </c>
      <c r="BV192" s="2">
        <v>57.7</v>
      </c>
      <c r="BW192" s="2" t="s">
        <v>124</v>
      </c>
      <c r="BX192" s="4" t="s">
        <v>101</v>
      </c>
      <c r="BY192" s="2">
        <v>57.7</v>
      </c>
      <c r="BZ192" s="2" t="s">
        <v>125</v>
      </c>
      <c r="CA192" s="4" t="s">
        <v>101</v>
      </c>
      <c r="CB192" s="2">
        <v>57.7</v>
      </c>
      <c r="CC192" s="2" t="s">
        <v>126</v>
      </c>
      <c r="CD192" s="4" t="s">
        <v>101</v>
      </c>
      <c r="CE192" s="2">
        <v>57.7</v>
      </c>
      <c r="CF192" s="2" t="s">
        <v>127</v>
      </c>
      <c r="CG192" s="4" t="s">
        <v>101</v>
      </c>
      <c r="CH192" s="2">
        <v>57.7</v>
      </c>
      <c r="CI192" s="2" t="s">
        <v>128</v>
      </c>
      <c r="CJ192" s="4" t="s">
        <v>101</v>
      </c>
      <c r="CK192" s="2">
        <v>57.7</v>
      </c>
      <c r="CL192" s="2" t="s">
        <v>129</v>
      </c>
      <c r="CM192" s="4" t="s">
        <v>101</v>
      </c>
      <c r="CN192" s="2">
        <v>57.7</v>
      </c>
      <c r="CO192" s="2" t="s">
        <v>130</v>
      </c>
      <c r="CP192" s="4" t="s">
        <v>101</v>
      </c>
      <c r="CQ192" s="2">
        <v>57.7</v>
      </c>
    </row>
    <row r="193" spans="1:95" ht="15.95" customHeight="1" x14ac:dyDescent="0.25">
      <c r="A193" s="6" t="s">
        <v>101</v>
      </c>
      <c r="B193" s="6" t="s">
        <v>101</v>
      </c>
      <c r="C193" s="6" t="s">
        <v>101</v>
      </c>
      <c r="D193" s="6" t="s">
        <v>101</v>
      </c>
      <c r="E193" s="6" t="s">
        <v>101</v>
      </c>
      <c r="F193" s="6" t="s">
        <v>101</v>
      </c>
      <c r="G193" s="6" t="s">
        <v>101</v>
      </c>
      <c r="H193" s="6" t="s">
        <v>101</v>
      </c>
      <c r="I193" s="6" t="s">
        <v>101</v>
      </c>
      <c r="J193" s="6" t="s">
        <v>101</v>
      </c>
      <c r="K193" s="6" t="s">
        <v>101</v>
      </c>
      <c r="L193" s="6" t="s">
        <v>101</v>
      </c>
      <c r="M193" s="6" t="s">
        <v>101</v>
      </c>
      <c r="N193" s="6" t="s">
        <v>101</v>
      </c>
      <c r="O193" s="6" t="s">
        <v>101</v>
      </c>
      <c r="P193" s="6" t="s">
        <v>101</v>
      </c>
      <c r="Q193" s="6" t="s">
        <v>101</v>
      </c>
      <c r="R193" s="6" t="s">
        <v>101</v>
      </c>
      <c r="S193" s="6" t="s">
        <v>101</v>
      </c>
      <c r="T193" s="6" t="s">
        <v>101</v>
      </c>
      <c r="U193" s="6" t="s">
        <v>101</v>
      </c>
      <c r="V193" s="6" t="s">
        <v>131</v>
      </c>
      <c r="W193" s="6" t="s">
        <v>132</v>
      </c>
      <c r="X193" s="6">
        <v>99990</v>
      </c>
      <c r="Y193" s="6" t="s">
        <v>101</v>
      </c>
      <c r="Z193" s="6" t="s">
        <v>101</v>
      </c>
      <c r="AA193" s="6">
        <v>0</v>
      </c>
      <c r="AB193" s="6" t="s">
        <v>101</v>
      </c>
      <c r="AC193" s="6" t="s">
        <v>101</v>
      </c>
      <c r="AD193" s="6">
        <v>99987</v>
      </c>
      <c r="AE193" s="6" t="s">
        <v>101</v>
      </c>
      <c r="AF193" s="6" t="s">
        <v>101</v>
      </c>
      <c r="AG193" s="6">
        <v>0</v>
      </c>
      <c r="AH193" s="6" t="s">
        <v>101</v>
      </c>
      <c r="AI193" s="6" t="s">
        <v>101</v>
      </c>
      <c r="AJ193" s="6">
        <v>99979</v>
      </c>
      <c r="AK193" s="6" t="s">
        <v>101</v>
      </c>
      <c r="AL193" s="6" t="s">
        <v>101</v>
      </c>
      <c r="AM193" s="6">
        <v>0</v>
      </c>
      <c r="AN193" s="6" t="s">
        <v>101</v>
      </c>
      <c r="AO193" s="6" t="s">
        <v>101</v>
      </c>
      <c r="AP193" s="6">
        <v>99969</v>
      </c>
      <c r="AQ193" s="6" t="s">
        <v>101</v>
      </c>
      <c r="AR193" s="6" t="s">
        <v>101</v>
      </c>
      <c r="AS193" s="6">
        <v>99999</v>
      </c>
      <c r="AT193" s="6" t="s">
        <v>101</v>
      </c>
      <c r="AU193" s="6" t="s">
        <v>101</v>
      </c>
      <c r="AV193" s="6">
        <v>99899</v>
      </c>
      <c r="AW193" s="6" t="s">
        <v>101</v>
      </c>
      <c r="AX193" s="6" t="s">
        <v>101</v>
      </c>
      <c r="AY193" s="6">
        <v>0</v>
      </c>
      <c r="AZ193" s="6" t="s">
        <v>101</v>
      </c>
      <c r="BA193" s="6" t="s">
        <v>101</v>
      </c>
      <c r="BB193" s="6">
        <v>99810</v>
      </c>
      <c r="BC193" s="6" t="s">
        <v>101</v>
      </c>
      <c r="BD193" s="6" t="s">
        <v>101</v>
      </c>
      <c r="BE193" s="6">
        <v>0</v>
      </c>
      <c r="BF193" s="6" t="s">
        <v>101</v>
      </c>
      <c r="BG193" s="6" t="s">
        <v>101</v>
      </c>
      <c r="BH193" s="6">
        <v>99687</v>
      </c>
      <c r="BI193" s="6" t="s">
        <v>101</v>
      </c>
      <c r="BJ193" s="6" t="s">
        <v>101</v>
      </c>
      <c r="BK193" s="6">
        <v>0</v>
      </c>
      <c r="BL193" s="6" t="s">
        <v>101</v>
      </c>
      <c r="BM193" s="6" t="s">
        <v>101</v>
      </c>
      <c r="BN193" s="6">
        <v>99651</v>
      </c>
      <c r="BO193" s="6" t="s">
        <v>101</v>
      </c>
      <c r="BP193" s="6" t="s">
        <v>101</v>
      </c>
      <c r="BQ193" s="6">
        <v>0</v>
      </c>
      <c r="BR193" s="6" t="s">
        <v>101</v>
      </c>
      <c r="BS193" s="6" t="s">
        <v>101</v>
      </c>
      <c r="BT193" s="6">
        <v>99719</v>
      </c>
      <c r="BU193" s="6" t="s">
        <v>101</v>
      </c>
      <c r="BV193" s="6" t="s">
        <v>101</v>
      </c>
      <c r="BW193" s="6">
        <v>0</v>
      </c>
      <c r="BX193" s="6" t="s">
        <v>101</v>
      </c>
      <c r="BY193" s="6" t="s">
        <v>101</v>
      </c>
      <c r="BZ193" s="6">
        <v>99835</v>
      </c>
      <c r="CA193" s="6" t="s">
        <v>101</v>
      </c>
      <c r="CB193" s="6" t="s">
        <v>101</v>
      </c>
      <c r="CC193" s="6">
        <v>99930</v>
      </c>
      <c r="CD193" s="6" t="s">
        <v>101</v>
      </c>
      <c r="CE193" s="6" t="s">
        <v>101</v>
      </c>
      <c r="CF193" s="6">
        <v>99973</v>
      </c>
      <c r="CG193" s="6" t="s">
        <v>101</v>
      </c>
      <c r="CH193" s="6" t="s">
        <v>101</v>
      </c>
      <c r="CI193" s="6">
        <v>99979</v>
      </c>
      <c r="CJ193" s="6" t="s">
        <v>101</v>
      </c>
      <c r="CK193" s="6" t="s">
        <v>101</v>
      </c>
      <c r="CL193" s="6">
        <v>99987</v>
      </c>
      <c r="CM193" s="6" t="s">
        <v>101</v>
      </c>
      <c r="CN193" s="6" t="s">
        <v>101</v>
      </c>
      <c r="CO193" s="6">
        <v>99994</v>
      </c>
      <c r="CP193" s="6" t="s">
        <v>101</v>
      </c>
      <c r="CQ193" s="6" t="s">
        <v>101</v>
      </c>
    </row>
    <row r="194" spans="1:95" ht="114.95" customHeight="1" x14ac:dyDescent="0.25">
      <c r="A194" s="2" t="s">
        <v>133</v>
      </c>
      <c r="B194" s="2" t="s">
        <v>323</v>
      </c>
      <c r="C194" s="2" t="s">
        <v>357</v>
      </c>
      <c r="D194" s="2" t="s">
        <v>359</v>
      </c>
      <c r="E194" s="2" t="s">
        <v>155</v>
      </c>
      <c r="F194" s="2"/>
      <c r="G194" s="2" t="s">
        <v>354</v>
      </c>
      <c r="H194" s="3">
        <v>57.7</v>
      </c>
      <c r="I194" s="3">
        <v>150</v>
      </c>
      <c r="J194" s="2" t="s">
        <v>101</v>
      </c>
      <c r="K194" s="2" t="s">
        <v>102</v>
      </c>
      <c r="L194" s="2" t="s">
        <v>103</v>
      </c>
      <c r="M194" s="4" t="s">
        <v>101</v>
      </c>
      <c r="N194" s="2" t="s">
        <v>104</v>
      </c>
      <c r="O194" s="2" t="s">
        <v>101</v>
      </c>
      <c r="P194" s="5">
        <v>45823</v>
      </c>
      <c r="Q194" s="5">
        <v>45930</v>
      </c>
      <c r="R194" s="4" t="s">
        <v>105</v>
      </c>
      <c r="S194" s="2" t="s">
        <v>106</v>
      </c>
      <c r="T194" s="3">
        <f>SUM(IF(Y194="", 0, Y194 * Z194 * 1),IF(AB194="", 0, AB194 * AC194 * 1),IF(AE194="", 0, AE194 * AF194 * 1),IF(AH194="", 0, AH194 * AI194 * 1),IF(AK194="", 0, AK194 * AL194 * 1),IF(AN194="", 0, AN194 * AO194 * 1),IF(AQ194="", 0, AQ194 * AR194 * 1),IF(AT194="", 0, AT194 * AU194 * 1),IF(AW194="", 0, AW194 * AX194 * 1),IF(AZ194="", 0, AZ194 * BA194 * 1),IF(BC194="", 0, BC194 * BD194 * 1),IF(BF194="", 0, BF194 * BG194 * 1),IF(BI194="", 0, BI194 * BJ194 * 1),IF(BL194="", 0, BL194 * BM194 * 1),IF(BO194="", 0, BO194 * BP194 * 1),IF(BR194="", 0, BR194 * BS194 * 1),IF(BU194="", 0, BU194 * BV194 * 1),IF(BX194="", 0, BX194 * BY194 * 1),IF(CA194="", 0, CA194 * CB194 * 1),IF(CD194="", 0, CD194 * CE194 * 1),IF(CG194="", 0, CG194 * CH194 * 1),IF(CJ194="", 0, CJ194 * CK194 * 1),IF(CM194="", 0, CM194 * CN194 * 1),IF(CP194="", 0, CP194 * CQ194 * 1))</f>
        <v>0</v>
      </c>
      <c r="U194" s="2">
        <f>SUM(IF(Y194="",0,Y194*1),IF(AB194="",0,AB194*1),IF(AE194="",0,AE194*1),IF(AH194="",0,AH194*1),IF(AK194="",0,AK194*1),IF(AN194="",0,AN194*1),IF(AQ194="",0,AQ194*1),IF(AT194="",0,AT194*1),IF(AW194="",0,AW194*1),IF(AZ194="",0,AZ194*1),IF(BC194="",0,BC194*1),IF(BF194="",0,BF194*1),IF(BI194="",0,BI194*1),IF(BL194="",0,BL194*1),IF(BO194="",0,BO194*1),IF(BR194="",0,BR194*1),IF(BU194="",0,BU194*1),IF(BX194="",0,BX194*1),IF(CA194="",0,CA194*1),IF(CD194="",0,CD194*1),IF(CG194="",0,CG194*1),IF(CJ194="",0,CJ194*1),IF(CM194="",0,CM194*1),IF(CP194="",0,CP194*1))</f>
        <v>0</v>
      </c>
      <c r="V194" s="2" t="s">
        <v>101</v>
      </c>
      <c r="W194" s="2" t="s">
        <v>101</v>
      </c>
      <c r="X194" s="2" t="s">
        <v>107</v>
      </c>
      <c r="Y194" s="4" t="s">
        <v>101</v>
      </c>
      <c r="Z194" s="2">
        <v>57.7</v>
      </c>
      <c r="AA194" s="2" t="s">
        <v>108</v>
      </c>
      <c r="AB194" s="4" t="s">
        <v>101</v>
      </c>
      <c r="AC194" s="2">
        <v>57.7</v>
      </c>
      <c r="AD194" s="2" t="s">
        <v>109</v>
      </c>
      <c r="AE194" s="4" t="s">
        <v>101</v>
      </c>
      <c r="AF194" s="2">
        <v>57.7</v>
      </c>
      <c r="AG194" s="2" t="s">
        <v>110</v>
      </c>
      <c r="AH194" s="4" t="s">
        <v>101</v>
      </c>
      <c r="AI194" s="2">
        <v>57.7</v>
      </c>
      <c r="AJ194" s="2" t="s">
        <v>111</v>
      </c>
      <c r="AK194" s="4" t="s">
        <v>101</v>
      </c>
      <c r="AL194" s="2">
        <v>57.7</v>
      </c>
      <c r="AM194" s="2" t="s">
        <v>112</v>
      </c>
      <c r="AN194" s="4" t="s">
        <v>101</v>
      </c>
      <c r="AO194" s="2">
        <v>57.7</v>
      </c>
      <c r="AP194" s="2" t="s">
        <v>113</v>
      </c>
      <c r="AQ194" s="4" t="s">
        <v>101</v>
      </c>
      <c r="AR194" s="2">
        <v>57.7</v>
      </c>
      <c r="AS194" s="2" t="s">
        <v>114</v>
      </c>
      <c r="AT194" s="4" t="s">
        <v>101</v>
      </c>
      <c r="AU194" s="2">
        <v>57.7</v>
      </c>
      <c r="AV194" s="2" t="s">
        <v>115</v>
      </c>
      <c r="AW194" s="4" t="s">
        <v>101</v>
      </c>
      <c r="AX194" s="2">
        <v>57.7</v>
      </c>
      <c r="AY194" s="2" t="s">
        <v>116</v>
      </c>
      <c r="AZ194" s="4" t="s">
        <v>101</v>
      </c>
      <c r="BA194" s="2">
        <v>57.7</v>
      </c>
      <c r="BB194" s="2" t="s">
        <v>117</v>
      </c>
      <c r="BC194" s="4" t="s">
        <v>101</v>
      </c>
      <c r="BD194" s="2">
        <v>57.7</v>
      </c>
      <c r="BE194" s="2" t="s">
        <v>118</v>
      </c>
      <c r="BF194" s="4" t="s">
        <v>101</v>
      </c>
      <c r="BG194" s="2">
        <v>57.7</v>
      </c>
      <c r="BH194" s="2" t="s">
        <v>119</v>
      </c>
      <c r="BI194" s="4" t="s">
        <v>101</v>
      </c>
      <c r="BJ194" s="2">
        <v>57.7</v>
      </c>
      <c r="BK194" s="2" t="s">
        <v>120</v>
      </c>
      <c r="BL194" s="4" t="s">
        <v>101</v>
      </c>
      <c r="BM194" s="2">
        <v>57.7</v>
      </c>
      <c r="BN194" s="2" t="s">
        <v>121</v>
      </c>
      <c r="BO194" s="4" t="s">
        <v>101</v>
      </c>
      <c r="BP194" s="2">
        <v>57.7</v>
      </c>
      <c r="BQ194" s="2" t="s">
        <v>122</v>
      </c>
      <c r="BR194" s="4" t="s">
        <v>101</v>
      </c>
      <c r="BS194" s="2">
        <v>57.7</v>
      </c>
      <c r="BT194" s="2" t="s">
        <v>123</v>
      </c>
      <c r="BU194" s="4" t="s">
        <v>101</v>
      </c>
      <c r="BV194" s="2">
        <v>57.7</v>
      </c>
      <c r="BW194" s="2" t="s">
        <v>124</v>
      </c>
      <c r="BX194" s="4" t="s">
        <v>101</v>
      </c>
      <c r="BY194" s="2">
        <v>57.7</v>
      </c>
      <c r="BZ194" s="2" t="s">
        <v>125</v>
      </c>
      <c r="CA194" s="4" t="s">
        <v>101</v>
      </c>
      <c r="CB194" s="2">
        <v>57.7</v>
      </c>
      <c r="CC194" s="2" t="s">
        <v>126</v>
      </c>
      <c r="CD194" s="4" t="s">
        <v>101</v>
      </c>
      <c r="CE194" s="2">
        <v>57.7</v>
      </c>
      <c r="CF194" s="2" t="s">
        <v>127</v>
      </c>
      <c r="CG194" s="4" t="s">
        <v>101</v>
      </c>
      <c r="CH194" s="2">
        <v>57.7</v>
      </c>
      <c r="CI194" s="2" t="s">
        <v>128</v>
      </c>
      <c r="CJ194" s="4" t="s">
        <v>101</v>
      </c>
      <c r="CK194" s="2">
        <v>57.7</v>
      </c>
      <c r="CL194" s="2" t="s">
        <v>129</v>
      </c>
      <c r="CM194" s="4" t="s">
        <v>101</v>
      </c>
      <c r="CN194" s="2">
        <v>57.7</v>
      </c>
      <c r="CO194" s="2" t="s">
        <v>130</v>
      </c>
      <c r="CP194" s="4" t="s">
        <v>101</v>
      </c>
      <c r="CQ194" s="2">
        <v>57.7</v>
      </c>
    </row>
    <row r="195" spans="1:95" ht="15.95" customHeight="1" x14ac:dyDescent="0.25">
      <c r="A195" s="6" t="s">
        <v>101</v>
      </c>
      <c r="B195" s="6" t="s">
        <v>101</v>
      </c>
      <c r="C195" s="6" t="s">
        <v>101</v>
      </c>
      <c r="D195" s="6" t="s">
        <v>101</v>
      </c>
      <c r="E195" s="6" t="s">
        <v>101</v>
      </c>
      <c r="F195" s="6" t="s">
        <v>101</v>
      </c>
      <c r="G195" s="6" t="s">
        <v>101</v>
      </c>
      <c r="H195" s="6" t="s">
        <v>101</v>
      </c>
      <c r="I195" s="6" t="s">
        <v>101</v>
      </c>
      <c r="J195" s="6" t="s">
        <v>101</v>
      </c>
      <c r="K195" s="6" t="s">
        <v>101</v>
      </c>
      <c r="L195" s="6" t="s">
        <v>101</v>
      </c>
      <c r="M195" s="6" t="s">
        <v>101</v>
      </c>
      <c r="N195" s="6" t="s">
        <v>101</v>
      </c>
      <c r="O195" s="6" t="s">
        <v>101</v>
      </c>
      <c r="P195" s="6" t="s">
        <v>101</v>
      </c>
      <c r="Q195" s="6" t="s">
        <v>101</v>
      </c>
      <c r="R195" s="6" t="s">
        <v>101</v>
      </c>
      <c r="S195" s="6" t="s">
        <v>101</v>
      </c>
      <c r="T195" s="6" t="s">
        <v>101</v>
      </c>
      <c r="U195" s="6" t="s">
        <v>101</v>
      </c>
      <c r="V195" s="6" t="s">
        <v>131</v>
      </c>
      <c r="W195" s="6" t="s">
        <v>132</v>
      </c>
      <c r="X195" s="6">
        <v>99996</v>
      </c>
      <c r="Y195" s="6" t="s">
        <v>101</v>
      </c>
      <c r="Z195" s="6" t="s">
        <v>101</v>
      </c>
      <c r="AA195" s="6">
        <v>0</v>
      </c>
      <c r="AB195" s="6" t="s">
        <v>101</v>
      </c>
      <c r="AC195" s="6" t="s">
        <v>101</v>
      </c>
      <c r="AD195" s="6">
        <v>99990</v>
      </c>
      <c r="AE195" s="6" t="s">
        <v>101</v>
      </c>
      <c r="AF195" s="6" t="s">
        <v>101</v>
      </c>
      <c r="AG195" s="6">
        <v>0</v>
      </c>
      <c r="AH195" s="6" t="s">
        <v>101</v>
      </c>
      <c r="AI195" s="6" t="s">
        <v>101</v>
      </c>
      <c r="AJ195" s="6">
        <v>99980</v>
      </c>
      <c r="AK195" s="6" t="s">
        <v>101</v>
      </c>
      <c r="AL195" s="6" t="s">
        <v>101</v>
      </c>
      <c r="AM195" s="6">
        <v>0</v>
      </c>
      <c r="AN195" s="6" t="s">
        <v>101</v>
      </c>
      <c r="AO195" s="6" t="s">
        <v>101</v>
      </c>
      <c r="AP195" s="6">
        <v>99977</v>
      </c>
      <c r="AQ195" s="6" t="s">
        <v>101</v>
      </c>
      <c r="AR195" s="6" t="s">
        <v>101</v>
      </c>
      <c r="AS195" s="6">
        <v>99999</v>
      </c>
      <c r="AT195" s="6" t="s">
        <v>101</v>
      </c>
      <c r="AU195" s="6" t="s">
        <v>101</v>
      </c>
      <c r="AV195" s="6">
        <v>99912</v>
      </c>
      <c r="AW195" s="6" t="s">
        <v>101</v>
      </c>
      <c r="AX195" s="6" t="s">
        <v>101</v>
      </c>
      <c r="AY195" s="6">
        <v>0</v>
      </c>
      <c r="AZ195" s="6" t="s">
        <v>101</v>
      </c>
      <c r="BA195" s="6" t="s">
        <v>101</v>
      </c>
      <c r="BB195" s="6">
        <v>99837</v>
      </c>
      <c r="BC195" s="6" t="s">
        <v>101</v>
      </c>
      <c r="BD195" s="6" t="s">
        <v>101</v>
      </c>
      <c r="BE195" s="6">
        <v>0</v>
      </c>
      <c r="BF195" s="6" t="s">
        <v>101</v>
      </c>
      <c r="BG195" s="6" t="s">
        <v>101</v>
      </c>
      <c r="BH195" s="6">
        <v>99723</v>
      </c>
      <c r="BI195" s="6" t="s">
        <v>101</v>
      </c>
      <c r="BJ195" s="6" t="s">
        <v>101</v>
      </c>
      <c r="BK195" s="6">
        <v>0</v>
      </c>
      <c r="BL195" s="6" t="s">
        <v>101</v>
      </c>
      <c r="BM195" s="6" t="s">
        <v>101</v>
      </c>
      <c r="BN195" s="6">
        <v>99673</v>
      </c>
      <c r="BO195" s="6" t="s">
        <v>101</v>
      </c>
      <c r="BP195" s="6" t="s">
        <v>101</v>
      </c>
      <c r="BQ195" s="6">
        <v>0</v>
      </c>
      <c r="BR195" s="6" t="s">
        <v>101</v>
      </c>
      <c r="BS195" s="6" t="s">
        <v>101</v>
      </c>
      <c r="BT195" s="6">
        <v>99711</v>
      </c>
      <c r="BU195" s="6" t="s">
        <v>101</v>
      </c>
      <c r="BV195" s="6" t="s">
        <v>101</v>
      </c>
      <c r="BW195" s="6">
        <v>0</v>
      </c>
      <c r="BX195" s="6" t="s">
        <v>101</v>
      </c>
      <c r="BY195" s="6" t="s">
        <v>101</v>
      </c>
      <c r="BZ195" s="6">
        <v>99835</v>
      </c>
      <c r="CA195" s="6" t="s">
        <v>101</v>
      </c>
      <c r="CB195" s="6" t="s">
        <v>101</v>
      </c>
      <c r="CC195" s="6">
        <v>99933</v>
      </c>
      <c r="CD195" s="6" t="s">
        <v>101</v>
      </c>
      <c r="CE195" s="6" t="s">
        <v>101</v>
      </c>
      <c r="CF195" s="6">
        <v>99984</v>
      </c>
      <c r="CG195" s="6" t="s">
        <v>101</v>
      </c>
      <c r="CH195" s="6" t="s">
        <v>101</v>
      </c>
      <c r="CI195" s="6">
        <v>99989</v>
      </c>
      <c r="CJ195" s="6" t="s">
        <v>101</v>
      </c>
      <c r="CK195" s="6" t="s">
        <v>101</v>
      </c>
      <c r="CL195" s="6">
        <v>99993</v>
      </c>
      <c r="CM195" s="6" t="s">
        <v>101</v>
      </c>
      <c r="CN195" s="6" t="s">
        <v>101</v>
      </c>
      <c r="CO195" s="6">
        <v>99995</v>
      </c>
      <c r="CP195" s="6" t="s">
        <v>101</v>
      </c>
      <c r="CQ195" s="6" t="s">
        <v>101</v>
      </c>
    </row>
    <row r="196" spans="1:95" ht="114.95" customHeight="1" x14ac:dyDescent="0.25">
      <c r="A196" s="2" t="s">
        <v>133</v>
      </c>
      <c r="B196" s="2" t="s">
        <v>360</v>
      </c>
      <c r="C196" s="2" t="s">
        <v>361</v>
      </c>
      <c r="D196" s="2" t="s">
        <v>362</v>
      </c>
      <c r="E196" s="2" t="s">
        <v>283</v>
      </c>
      <c r="F196" s="2"/>
      <c r="G196" s="2" t="s">
        <v>354</v>
      </c>
      <c r="H196" s="3">
        <v>57.7</v>
      </c>
      <c r="I196" s="3">
        <v>150</v>
      </c>
      <c r="J196" s="2" t="s">
        <v>101</v>
      </c>
      <c r="K196" s="2" t="s">
        <v>102</v>
      </c>
      <c r="L196" s="2" t="s">
        <v>103</v>
      </c>
      <c r="M196" s="4" t="s">
        <v>101</v>
      </c>
      <c r="N196" s="2" t="s">
        <v>104</v>
      </c>
      <c r="O196" s="2" t="s">
        <v>101</v>
      </c>
      <c r="P196" s="5">
        <v>45823</v>
      </c>
      <c r="Q196" s="5">
        <v>45930</v>
      </c>
      <c r="R196" s="4" t="s">
        <v>105</v>
      </c>
      <c r="S196" s="2" t="s">
        <v>106</v>
      </c>
      <c r="T196" s="3">
        <f>SUM(IF(Y196="", 0, Y196 * Z196 * 1),IF(AB196="", 0, AB196 * AC196 * 1),IF(AE196="", 0, AE196 * AF196 * 1),IF(AH196="", 0, AH196 * AI196 * 1),IF(AK196="", 0, AK196 * AL196 * 1),IF(AN196="", 0, AN196 * AO196 * 1),IF(AQ196="", 0, AQ196 * AR196 * 1),IF(AT196="", 0, AT196 * AU196 * 1),IF(AW196="", 0, AW196 * AX196 * 1),IF(AZ196="", 0, AZ196 * BA196 * 1),IF(BC196="", 0, BC196 * BD196 * 1),IF(BF196="", 0, BF196 * BG196 * 1),IF(BI196="", 0, BI196 * BJ196 * 1),IF(BL196="", 0, BL196 * BM196 * 1),IF(BO196="", 0, BO196 * BP196 * 1),IF(BR196="", 0, BR196 * BS196 * 1),IF(BU196="", 0, BU196 * BV196 * 1),IF(BX196="", 0, BX196 * BY196 * 1),IF(CA196="", 0, CA196 * CB196 * 1),IF(CD196="", 0, CD196 * CE196 * 1),IF(CG196="", 0, CG196 * CH196 * 1),IF(CJ196="", 0, CJ196 * CK196 * 1),IF(CM196="", 0, CM196 * CN196 * 1),IF(CP196="", 0, CP196 * CQ196 * 1))</f>
        <v>0</v>
      </c>
      <c r="U196" s="2">
        <f>SUM(IF(Y196="",0,Y196*1),IF(AB196="",0,AB196*1),IF(AE196="",0,AE196*1),IF(AH196="",0,AH196*1),IF(AK196="",0,AK196*1),IF(AN196="",0,AN196*1),IF(AQ196="",0,AQ196*1),IF(AT196="",0,AT196*1),IF(AW196="",0,AW196*1),IF(AZ196="",0,AZ196*1),IF(BC196="",0,BC196*1),IF(BF196="",0,BF196*1),IF(BI196="",0,BI196*1),IF(BL196="",0,BL196*1),IF(BO196="",0,BO196*1),IF(BR196="",0,BR196*1),IF(BU196="",0,BU196*1),IF(BX196="",0,BX196*1),IF(CA196="",0,CA196*1),IF(CD196="",0,CD196*1),IF(CG196="",0,CG196*1),IF(CJ196="",0,CJ196*1),IF(CM196="",0,CM196*1),IF(CP196="",0,CP196*1))</f>
        <v>0</v>
      </c>
      <c r="V196" s="2" t="s">
        <v>101</v>
      </c>
      <c r="W196" s="2" t="s">
        <v>101</v>
      </c>
      <c r="X196" s="2" t="s">
        <v>107</v>
      </c>
      <c r="Y196" s="4" t="s">
        <v>101</v>
      </c>
      <c r="Z196" s="2">
        <v>57.7</v>
      </c>
      <c r="AA196" s="2" t="s">
        <v>108</v>
      </c>
      <c r="AB196" s="4" t="s">
        <v>101</v>
      </c>
      <c r="AC196" s="2">
        <v>57.7</v>
      </c>
      <c r="AD196" s="2" t="s">
        <v>109</v>
      </c>
      <c r="AE196" s="4" t="s">
        <v>101</v>
      </c>
      <c r="AF196" s="2">
        <v>57.7</v>
      </c>
      <c r="AG196" s="2" t="s">
        <v>110</v>
      </c>
      <c r="AH196" s="4" t="s">
        <v>101</v>
      </c>
      <c r="AI196" s="2">
        <v>57.7</v>
      </c>
      <c r="AJ196" s="2" t="s">
        <v>111</v>
      </c>
      <c r="AK196" s="4" t="s">
        <v>101</v>
      </c>
      <c r="AL196" s="2">
        <v>57.7</v>
      </c>
      <c r="AM196" s="2" t="s">
        <v>112</v>
      </c>
      <c r="AN196" s="4" t="s">
        <v>101</v>
      </c>
      <c r="AO196" s="2">
        <v>57.7</v>
      </c>
      <c r="AP196" s="2" t="s">
        <v>113</v>
      </c>
      <c r="AQ196" s="4" t="s">
        <v>101</v>
      </c>
      <c r="AR196" s="2">
        <v>57.7</v>
      </c>
      <c r="AS196" s="2" t="s">
        <v>114</v>
      </c>
      <c r="AT196" s="4" t="s">
        <v>101</v>
      </c>
      <c r="AU196" s="2">
        <v>57.7</v>
      </c>
      <c r="AV196" s="2" t="s">
        <v>115</v>
      </c>
      <c r="AW196" s="4" t="s">
        <v>101</v>
      </c>
      <c r="AX196" s="2">
        <v>57.7</v>
      </c>
      <c r="AY196" s="2" t="s">
        <v>116</v>
      </c>
      <c r="AZ196" s="4" t="s">
        <v>101</v>
      </c>
      <c r="BA196" s="2">
        <v>57.7</v>
      </c>
      <c r="BB196" s="2" t="s">
        <v>117</v>
      </c>
      <c r="BC196" s="4" t="s">
        <v>101</v>
      </c>
      <c r="BD196" s="2">
        <v>57.7</v>
      </c>
      <c r="BE196" s="2" t="s">
        <v>118</v>
      </c>
      <c r="BF196" s="4" t="s">
        <v>101</v>
      </c>
      <c r="BG196" s="2">
        <v>57.7</v>
      </c>
      <c r="BH196" s="2" t="s">
        <v>119</v>
      </c>
      <c r="BI196" s="4" t="s">
        <v>101</v>
      </c>
      <c r="BJ196" s="2">
        <v>57.7</v>
      </c>
      <c r="BK196" s="2" t="s">
        <v>120</v>
      </c>
      <c r="BL196" s="4" t="s">
        <v>101</v>
      </c>
      <c r="BM196" s="2">
        <v>57.7</v>
      </c>
      <c r="BN196" s="2" t="s">
        <v>121</v>
      </c>
      <c r="BO196" s="4" t="s">
        <v>101</v>
      </c>
      <c r="BP196" s="2">
        <v>57.7</v>
      </c>
      <c r="BQ196" s="2" t="s">
        <v>122</v>
      </c>
      <c r="BR196" s="4" t="s">
        <v>101</v>
      </c>
      <c r="BS196" s="2">
        <v>57.7</v>
      </c>
      <c r="BT196" s="2" t="s">
        <v>123</v>
      </c>
      <c r="BU196" s="4" t="s">
        <v>101</v>
      </c>
      <c r="BV196" s="2">
        <v>57.7</v>
      </c>
      <c r="BW196" s="2" t="s">
        <v>124</v>
      </c>
      <c r="BX196" s="4" t="s">
        <v>101</v>
      </c>
      <c r="BY196" s="2">
        <v>57.7</v>
      </c>
      <c r="BZ196" s="2" t="s">
        <v>125</v>
      </c>
      <c r="CA196" s="4" t="s">
        <v>101</v>
      </c>
      <c r="CB196" s="2">
        <v>57.7</v>
      </c>
      <c r="CC196" s="2" t="s">
        <v>126</v>
      </c>
      <c r="CD196" s="4" t="s">
        <v>101</v>
      </c>
      <c r="CE196" s="2">
        <v>57.7</v>
      </c>
      <c r="CF196" s="2" t="s">
        <v>127</v>
      </c>
      <c r="CG196" s="4" t="s">
        <v>101</v>
      </c>
      <c r="CH196" s="2">
        <v>57.7</v>
      </c>
      <c r="CI196" s="2" t="s">
        <v>128</v>
      </c>
      <c r="CJ196" s="4" t="s">
        <v>101</v>
      </c>
      <c r="CK196" s="2">
        <v>57.7</v>
      </c>
      <c r="CL196" s="2" t="s">
        <v>129</v>
      </c>
      <c r="CM196" s="4" t="s">
        <v>101</v>
      </c>
      <c r="CN196" s="2">
        <v>57.7</v>
      </c>
      <c r="CO196" s="2" t="s">
        <v>130</v>
      </c>
      <c r="CP196" s="4" t="s">
        <v>101</v>
      </c>
      <c r="CQ196" s="2">
        <v>57.7</v>
      </c>
    </row>
    <row r="197" spans="1:95" ht="15.95" customHeight="1" x14ac:dyDescent="0.25">
      <c r="A197" s="6" t="s">
        <v>101</v>
      </c>
      <c r="B197" s="6" t="s">
        <v>101</v>
      </c>
      <c r="C197" s="6" t="s">
        <v>101</v>
      </c>
      <c r="D197" s="6" t="s">
        <v>101</v>
      </c>
      <c r="E197" s="6" t="s">
        <v>101</v>
      </c>
      <c r="F197" s="6" t="s">
        <v>101</v>
      </c>
      <c r="G197" s="6" t="s">
        <v>101</v>
      </c>
      <c r="H197" s="6" t="s">
        <v>101</v>
      </c>
      <c r="I197" s="6" t="s">
        <v>101</v>
      </c>
      <c r="J197" s="6" t="s">
        <v>101</v>
      </c>
      <c r="K197" s="6" t="s">
        <v>101</v>
      </c>
      <c r="L197" s="6" t="s">
        <v>101</v>
      </c>
      <c r="M197" s="6" t="s">
        <v>101</v>
      </c>
      <c r="N197" s="6" t="s">
        <v>101</v>
      </c>
      <c r="O197" s="6" t="s">
        <v>101</v>
      </c>
      <c r="P197" s="6" t="s">
        <v>101</v>
      </c>
      <c r="Q197" s="6" t="s">
        <v>101</v>
      </c>
      <c r="R197" s="6" t="s">
        <v>101</v>
      </c>
      <c r="S197" s="6" t="s">
        <v>101</v>
      </c>
      <c r="T197" s="6" t="s">
        <v>101</v>
      </c>
      <c r="U197" s="6" t="s">
        <v>101</v>
      </c>
      <c r="V197" s="6" t="s">
        <v>131</v>
      </c>
      <c r="W197" s="6" t="s">
        <v>132</v>
      </c>
      <c r="X197" s="6">
        <v>99999</v>
      </c>
      <c r="Y197" s="6" t="s">
        <v>101</v>
      </c>
      <c r="Z197" s="6" t="s">
        <v>101</v>
      </c>
      <c r="AA197" s="6">
        <v>0</v>
      </c>
      <c r="AB197" s="6" t="s">
        <v>101</v>
      </c>
      <c r="AC197" s="6" t="s">
        <v>101</v>
      </c>
      <c r="AD197" s="6">
        <v>99999</v>
      </c>
      <c r="AE197" s="6" t="s">
        <v>101</v>
      </c>
      <c r="AF197" s="6" t="s">
        <v>101</v>
      </c>
      <c r="AG197" s="6">
        <v>0</v>
      </c>
      <c r="AH197" s="6" t="s">
        <v>101</v>
      </c>
      <c r="AI197" s="6" t="s">
        <v>101</v>
      </c>
      <c r="AJ197" s="6">
        <v>99999</v>
      </c>
      <c r="AK197" s="6" t="s">
        <v>101</v>
      </c>
      <c r="AL197" s="6" t="s">
        <v>101</v>
      </c>
      <c r="AM197" s="6">
        <v>0</v>
      </c>
      <c r="AN197" s="6" t="s">
        <v>101</v>
      </c>
      <c r="AO197" s="6" t="s">
        <v>101</v>
      </c>
      <c r="AP197" s="6">
        <v>99999</v>
      </c>
      <c r="AQ197" s="6" t="s">
        <v>101</v>
      </c>
      <c r="AR197" s="6" t="s">
        <v>101</v>
      </c>
      <c r="AS197" s="6">
        <v>99999</v>
      </c>
      <c r="AT197" s="6" t="s">
        <v>101</v>
      </c>
      <c r="AU197" s="6" t="s">
        <v>101</v>
      </c>
      <c r="AV197" s="6">
        <v>99998</v>
      </c>
      <c r="AW197" s="6" t="s">
        <v>101</v>
      </c>
      <c r="AX197" s="6" t="s">
        <v>101</v>
      </c>
      <c r="AY197" s="6">
        <v>0</v>
      </c>
      <c r="AZ197" s="6" t="s">
        <v>101</v>
      </c>
      <c r="BA197" s="6" t="s">
        <v>101</v>
      </c>
      <c r="BB197" s="6">
        <v>99997</v>
      </c>
      <c r="BC197" s="6" t="s">
        <v>101</v>
      </c>
      <c r="BD197" s="6" t="s">
        <v>101</v>
      </c>
      <c r="BE197" s="6">
        <v>0</v>
      </c>
      <c r="BF197" s="6" t="s">
        <v>101</v>
      </c>
      <c r="BG197" s="6" t="s">
        <v>101</v>
      </c>
      <c r="BH197" s="6">
        <v>99996</v>
      </c>
      <c r="BI197" s="6" t="s">
        <v>101</v>
      </c>
      <c r="BJ197" s="6" t="s">
        <v>101</v>
      </c>
      <c r="BK197" s="6">
        <v>0</v>
      </c>
      <c r="BL197" s="6" t="s">
        <v>101</v>
      </c>
      <c r="BM197" s="6" t="s">
        <v>101</v>
      </c>
      <c r="BN197" s="6">
        <v>99996</v>
      </c>
      <c r="BO197" s="6" t="s">
        <v>101</v>
      </c>
      <c r="BP197" s="6" t="s">
        <v>101</v>
      </c>
      <c r="BQ197" s="6">
        <v>0</v>
      </c>
      <c r="BR197" s="6" t="s">
        <v>101</v>
      </c>
      <c r="BS197" s="6" t="s">
        <v>101</v>
      </c>
      <c r="BT197" s="6">
        <v>99997</v>
      </c>
      <c r="BU197" s="6" t="s">
        <v>101</v>
      </c>
      <c r="BV197" s="6" t="s">
        <v>101</v>
      </c>
      <c r="BW197" s="6">
        <v>0</v>
      </c>
      <c r="BX197" s="6" t="s">
        <v>101</v>
      </c>
      <c r="BY197" s="6" t="s">
        <v>101</v>
      </c>
      <c r="BZ197" s="6">
        <v>99998</v>
      </c>
      <c r="CA197" s="6" t="s">
        <v>101</v>
      </c>
      <c r="CB197" s="6" t="s">
        <v>101</v>
      </c>
      <c r="CC197" s="6">
        <v>99999</v>
      </c>
      <c r="CD197" s="6" t="s">
        <v>101</v>
      </c>
      <c r="CE197" s="6" t="s">
        <v>101</v>
      </c>
      <c r="CF197" s="6">
        <v>99999</v>
      </c>
      <c r="CG197" s="6" t="s">
        <v>101</v>
      </c>
      <c r="CH197" s="6" t="s">
        <v>101</v>
      </c>
      <c r="CI197" s="6">
        <v>99999</v>
      </c>
      <c r="CJ197" s="6" t="s">
        <v>101</v>
      </c>
      <c r="CK197" s="6" t="s">
        <v>101</v>
      </c>
      <c r="CL197" s="6">
        <v>99999</v>
      </c>
      <c r="CM197" s="6" t="s">
        <v>101</v>
      </c>
      <c r="CN197" s="6" t="s">
        <v>101</v>
      </c>
      <c r="CO197" s="6">
        <v>99999</v>
      </c>
      <c r="CP197" s="6" t="s">
        <v>101</v>
      </c>
      <c r="CQ197" s="6" t="s">
        <v>101</v>
      </c>
    </row>
    <row r="198" spans="1:95" ht="114.95" customHeight="1" x14ac:dyDescent="0.25">
      <c r="A198" s="2" t="s">
        <v>133</v>
      </c>
      <c r="B198" s="2" t="s">
        <v>323</v>
      </c>
      <c r="C198" s="2" t="s">
        <v>361</v>
      </c>
      <c r="D198" s="2" t="s">
        <v>363</v>
      </c>
      <c r="E198" s="2" t="s">
        <v>283</v>
      </c>
      <c r="F198" s="2"/>
      <c r="G198" s="2" t="s">
        <v>354</v>
      </c>
      <c r="H198" s="3">
        <v>57.7</v>
      </c>
      <c r="I198" s="3">
        <v>150</v>
      </c>
      <c r="J198" s="2" t="s">
        <v>101</v>
      </c>
      <c r="K198" s="2" t="s">
        <v>102</v>
      </c>
      <c r="L198" s="2" t="s">
        <v>103</v>
      </c>
      <c r="M198" s="4" t="s">
        <v>101</v>
      </c>
      <c r="N198" s="2" t="s">
        <v>104</v>
      </c>
      <c r="O198" s="2" t="s">
        <v>101</v>
      </c>
      <c r="P198" s="5">
        <v>45823</v>
      </c>
      <c r="Q198" s="5">
        <v>45930</v>
      </c>
      <c r="R198" s="4" t="s">
        <v>105</v>
      </c>
      <c r="S198" s="2" t="s">
        <v>106</v>
      </c>
      <c r="T198" s="3">
        <f>SUM(IF(Y198="", 0, Y198 * Z198 * 1),IF(AB198="", 0, AB198 * AC198 * 1),IF(AE198="", 0, AE198 * AF198 * 1),IF(AH198="", 0, AH198 * AI198 * 1),IF(AK198="", 0, AK198 * AL198 * 1),IF(AN198="", 0, AN198 * AO198 * 1),IF(AQ198="", 0, AQ198 * AR198 * 1),IF(AT198="", 0, AT198 * AU198 * 1),IF(AW198="", 0, AW198 * AX198 * 1),IF(AZ198="", 0, AZ198 * BA198 * 1),IF(BC198="", 0, BC198 * BD198 * 1),IF(BF198="", 0, BF198 * BG198 * 1),IF(BI198="", 0, BI198 * BJ198 * 1),IF(BL198="", 0, BL198 * BM198 * 1),IF(BO198="", 0, BO198 * BP198 * 1),IF(BR198="", 0, BR198 * BS198 * 1),IF(BU198="", 0, BU198 * BV198 * 1),IF(BX198="", 0, BX198 * BY198 * 1),IF(CA198="", 0, CA198 * CB198 * 1),IF(CD198="", 0, CD198 * CE198 * 1),IF(CG198="", 0, CG198 * CH198 * 1),IF(CJ198="", 0, CJ198 * CK198 * 1),IF(CM198="", 0, CM198 * CN198 * 1),IF(CP198="", 0, CP198 * CQ198 * 1))</f>
        <v>0</v>
      </c>
      <c r="U198" s="2">
        <f>SUM(IF(Y198="",0,Y198*1),IF(AB198="",0,AB198*1),IF(AE198="",0,AE198*1),IF(AH198="",0,AH198*1),IF(AK198="",0,AK198*1),IF(AN198="",0,AN198*1),IF(AQ198="",0,AQ198*1),IF(AT198="",0,AT198*1),IF(AW198="",0,AW198*1),IF(AZ198="",0,AZ198*1),IF(BC198="",0,BC198*1),IF(BF198="",0,BF198*1),IF(BI198="",0,BI198*1),IF(BL198="",0,BL198*1),IF(BO198="",0,BO198*1),IF(BR198="",0,BR198*1),IF(BU198="",0,BU198*1),IF(BX198="",0,BX198*1),IF(CA198="",0,CA198*1),IF(CD198="",0,CD198*1),IF(CG198="",0,CG198*1),IF(CJ198="",0,CJ198*1),IF(CM198="",0,CM198*1),IF(CP198="",0,CP198*1))</f>
        <v>0</v>
      </c>
      <c r="V198" s="2" t="s">
        <v>101</v>
      </c>
      <c r="W198" s="2" t="s">
        <v>101</v>
      </c>
      <c r="X198" s="2" t="s">
        <v>107</v>
      </c>
      <c r="Y198" s="4" t="s">
        <v>101</v>
      </c>
      <c r="Z198" s="2">
        <v>57.7</v>
      </c>
      <c r="AA198" s="2" t="s">
        <v>108</v>
      </c>
      <c r="AB198" s="4" t="s">
        <v>101</v>
      </c>
      <c r="AC198" s="2">
        <v>57.7</v>
      </c>
      <c r="AD198" s="2" t="s">
        <v>109</v>
      </c>
      <c r="AE198" s="4" t="s">
        <v>101</v>
      </c>
      <c r="AF198" s="2">
        <v>57.7</v>
      </c>
      <c r="AG198" s="2" t="s">
        <v>110</v>
      </c>
      <c r="AH198" s="4" t="s">
        <v>101</v>
      </c>
      <c r="AI198" s="2">
        <v>57.7</v>
      </c>
      <c r="AJ198" s="2" t="s">
        <v>111</v>
      </c>
      <c r="AK198" s="4" t="s">
        <v>101</v>
      </c>
      <c r="AL198" s="2">
        <v>57.7</v>
      </c>
      <c r="AM198" s="2" t="s">
        <v>112</v>
      </c>
      <c r="AN198" s="4" t="s">
        <v>101</v>
      </c>
      <c r="AO198" s="2">
        <v>57.7</v>
      </c>
      <c r="AP198" s="2" t="s">
        <v>113</v>
      </c>
      <c r="AQ198" s="4" t="s">
        <v>101</v>
      </c>
      <c r="AR198" s="2">
        <v>57.7</v>
      </c>
      <c r="AS198" s="2" t="s">
        <v>114</v>
      </c>
      <c r="AT198" s="4" t="s">
        <v>101</v>
      </c>
      <c r="AU198" s="2">
        <v>57.7</v>
      </c>
      <c r="AV198" s="2" t="s">
        <v>115</v>
      </c>
      <c r="AW198" s="4" t="s">
        <v>101</v>
      </c>
      <c r="AX198" s="2">
        <v>57.7</v>
      </c>
      <c r="AY198" s="2" t="s">
        <v>116</v>
      </c>
      <c r="AZ198" s="4" t="s">
        <v>101</v>
      </c>
      <c r="BA198" s="2">
        <v>57.7</v>
      </c>
      <c r="BB198" s="2" t="s">
        <v>117</v>
      </c>
      <c r="BC198" s="4" t="s">
        <v>101</v>
      </c>
      <c r="BD198" s="2">
        <v>57.7</v>
      </c>
      <c r="BE198" s="2" t="s">
        <v>118</v>
      </c>
      <c r="BF198" s="4" t="s">
        <v>101</v>
      </c>
      <c r="BG198" s="2">
        <v>57.7</v>
      </c>
      <c r="BH198" s="2" t="s">
        <v>119</v>
      </c>
      <c r="BI198" s="4" t="s">
        <v>101</v>
      </c>
      <c r="BJ198" s="2">
        <v>57.7</v>
      </c>
      <c r="BK198" s="2" t="s">
        <v>120</v>
      </c>
      <c r="BL198" s="4" t="s">
        <v>101</v>
      </c>
      <c r="BM198" s="2">
        <v>57.7</v>
      </c>
      <c r="BN198" s="2" t="s">
        <v>121</v>
      </c>
      <c r="BO198" s="4" t="s">
        <v>101</v>
      </c>
      <c r="BP198" s="2">
        <v>57.7</v>
      </c>
      <c r="BQ198" s="2" t="s">
        <v>122</v>
      </c>
      <c r="BR198" s="4" t="s">
        <v>101</v>
      </c>
      <c r="BS198" s="2">
        <v>57.7</v>
      </c>
      <c r="BT198" s="2" t="s">
        <v>123</v>
      </c>
      <c r="BU198" s="4" t="s">
        <v>101</v>
      </c>
      <c r="BV198" s="2">
        <v>57.7</v>
      </c>
      <c r="BW198" s="2" t="s">
        <v>124</v>
      </c>
      <c r="BX198" s="4" t="s">
        <v>101</v>
      </c>
      <c r="BY198" s="2">
        <v>57.7</v>
      </c>
      <c r="BZ198" s="2" t="s">
        <v>125</v>
      </c>
      <c r="CA198" s="4" t="s">
        <v>101</v>
      </c>
      <c r="CB198" s="2">
        <v>57.7</v>
      </c>
      <c r="CC198" s="2" t="s">
        <v>126</v>
      </c>
      <c r="CD198" s="4" t="s">
        <v>101</v>
      </c>
      <c r="CE198" s="2">
        <v>57.7</v>
      </c>
      <c r="CF198" s="2" t="s">
        <v>127</v>
      </c>
      <c r="CG198" s="4" t="s">
        <v>101</v>
      </c>
      <c r="CH198" s="2">
        <v>57.7</v>
      </c>
      <c r="CI198" s="2" t="s">
        <v>128</v>
      </c>
      <c r="CJ198" s="4" t="s">
        <v>101</v>
      </c>
      <c r="CK198" s="2">
        <v>57.7</v>
      </c>
      <c r="CL198" s="2" t="s">
        <v>129</v>
      </c>
      <c r="CM198" s="4" t="s">
        <v>101</v>
      </c>
      <c r="CN198" s="2">
        <v>57.7</v>
      </c>
      <c r="CO198" s="2" t="s">
        <v>130</v>
      </c>
      <c r="CP198" s="4" t="s">
        <v>101</v>
      </c>
      <c r="CQ198" s="2">
        <v>57.7</v>
      </c>
    </row>
    <row r="199" spans="1:95" ht="15.95" customHeight="1" x14ac:dyDescent="0.25">
      <c r="A199" s="6" t="s">
        <v>101</v>
      </c>
      <c r="B199" s="6" t="s">
        <v>101</v>
      </c>
      <c r="C199" s="6" t="s">
        <v>101</v>
      </c>
      <c r="D199" s="6" t="s">
        <v>101</v>
      </c>
      <c r="E199" s="6" t="s">
        <v>101</v>
      </c>
      <c r="F199" s="6" t="s">
        <v>101</v>
      </c>
      <c r="G199" s="6" t="s">
        <v>101</v>
      </c>
      <c r="H199" s="6" t="s">
        <v>101</v>
      </c>
      <c r="I199" s="6" t="s">
        <v>101</v>
      </c>
      <c r="J199" s="6" t="s">
        <v>101</v>
      </c>
      <c r="K199" s="6" t="s">
        <v>101</v>
      </c>
      <c r="L199" s="6" t="s">
        <v>101</v>
      </c>
      <c r="M199" s="6" t="s">
        <v>101</v>
      </c>
      <c r="N199" s="6" t="s">
        <v>101</v>
      </c>
      <c r="O199" s="6" t="s">
        <v>101</v>
      </c>
      <c r="P199" s="6" t="s">
        <v>101</v>
      </c>
      <c r="Q199" s="6" t="s">
        <v>101</v>
      </c>
      <c r="R199" s="6" t="s">
        <v>101</v>
      </c>
      <c r="S199" s="6" t="s">
        <v>101</v>
      </c>
      <c r="T199" s="6" t="s">
        <v>101</v>
      </c>
      <c r="U199" s="6" t="s">
        <v>101</v>
      </c>
      <c r="V199" s="6" t="s">
        <v>131</v>
      </c>
      <c r="W199" s="6" t="s">
        <v>132</v>
      </c>
      <c r="X199" s="6">
        <v>99999</v>
      </c>
      <c r="Y199" s="6" t="s">
        <v>101</v>
      </c>
      <c r="Z199" s="6" t="s">
        <v>101</v>
      </c>
      <c r="AA199" s="6">
        <v>0</v>
      </c>
      <c r="AB199" s="6" t="s">
        <v>101</v>
      </c>
      <c r="AC199" s="6" t="s">
        <v>101</v>
      </c>
      <c r="AD199" s="6">
        <v>99999</v>
      </c>
      <c r="AE199" s="6" t="s">
        <v>101</v>
      </c>
      <c r="AF199" s="6" t="s">
        <v>101</v>
      </c>
      <c r="AG199" s="6">
        <v>0</v>
      </c>
      <c r="AH199" s="6" t="s">
        <v>101</v>
      </c>
      <c r="AI199" s="6" t="s">
        <v>101</v>
      </c>
      <c r="AJ199" s="6">
        <v>99999</v>
      </c>
      <c r="AK199" s="6" t="s">
        <v>101</v>
      </c>
      <c r="AL199" s="6" t="s">
        <v>101</v>
      </c>
      <c r="AM199" s="6">
        <v>0</v>
      </c>
      <c r="AN199" s="6" t="s">
        <v>101</v>
      </c>
      <c r="AO199" s="6" t="s">
        <v>101</v>
      </c>
      <c r="AP199" s="6">
        <v>99999</v>
      </c>
      <c r="AQ199" s="6" t="s">
        <v>101</v>
      </c>
      <c r="AR199" s="6" t="s">
        <v>101</v>
      </c>
      <c r="AS199" s="6">
        <v>99999</v>
      </c>
      <c r="AT199" s="6" t="s">
        <v>101</v>
      </c>
      <c r="AU199" s="6" t="s">
        <v>101</v>
      </c>
      <c r="AV199" s="6">
        <v>99737</v>
      </c>
      <c r="AW199" s="6" t="s">
        <v>101</v>
      </c>
      <c r="AX199" s="6" t="s">
        <v>101</v>
      </c>
      <c r="AY199" s="6">
        <v>0</v>
      </c>
      <c r="AZ199" s="6" t="s">
        <v>101</v>
      </c>
      <c r="BA199" s="6" t="s">
        <v>101</v>
      </c>
      <c r="BB199" s="6">
        <v>99673</v>
      </c>
      <c r="BC199" s="6" t="s">
        <v>101</v>
      </c>
      <c r="BD199" s="6" t="s">
        <v>101</v>
      </c>
      <c r="BE199" s="6">
        <v>0</v>
      </c>
      <c r="BF199" s="6" t="s">
        <v>101</v>
      </c>
      <c r="BG199" s="6" t="s">
        <v>101</v>
      </c>
      <c r="BH199" s="6">
        <v>99619</v>
      </c>
      <c r="BI199" s="6" t="s">
        <v>101</v>
      </c>
      <c r="BJ199" s="6" t="s">
        <v>101</v>
      </c>
      <c r="BK199" s="6">
        <v>0</v>
      </c>
      <c r="BL199" s="6" t="s">
        <v>101</v>
      </c>
      <c r="BM199" s="6" t="s">
        <v>101</v>
      </c>
      <c r="BN199" s="6">
        <v>99592</v>
      </c>
      <c r="BO199" s="6" t="s">
        <v>101</v>
      </c>
      <c r="BP199" s="6" t="s">
        <v>101</v>
      </c>
      <c r="BQ199" s="6">
        <v>0</v>
      </c>
      <c r="BR199" s="6" t="s">
        <v>101</v>
      </c>
      <c r="BS199" s="6" t="s">
        <v>101</v>
      </c>
      <c r="BT199" s="6">
        <v>99676</v>
      </c>
      <c r="BU199" s="6" t="s">
        <v>101</v>
      </c>
      <c r="BV199" s="6" t="s">
        <v>101</v>
      </c>
      <c r="BW199" s="6">
        <v>0</v>
      </c>
      <c r="BX199" s="6" t="s">
        <v>101</v>
      </c>
      <c r="BY199" s="6" t="s">
        <v>101</v>
      </c>
      <c r="BZ199" s="6">
        <v>99731</v>
      </c>
      <c r="CA199" s="6" t="s">
        <v>101</v>
      </c>
      <c r="CB199" s="6" t="s">
        <v>101</v>
      </c>
      <c r="CC199" s="6">
        <v>99889</v>
      </c>
      <c r="CD199" s="6" t="s">
        <v>101</v>
      </c>
      <c r="CE199" s="6" t="s">
        <v>101</v>
      </c>
      <c r="CF199" s="6">
        <v>99999</v>
      </c>
      <c r="CG199" s="6" t="s">
        <v>101</v>
      </c>
      <c r="CH199" s="6" t="s">
        <v>101</v>
      </c>
      <c r="CI199" s="6">
        <v>99999</v>
      </c>
      <c r="CJ199" s="6" t="s">
        <v>101</v>
      </c>
      <c r="CK199" s="6" t="s">
        <v>101</v>
      </c>
      <c r="CL199" s="6">
        <v>99999</v>
      </c>
      <c r="CM199" s="6" t="s">
        <v>101</v>
      </c>
      <c r="CN199" s="6" t="s">
        <v>101</v>
      </c>
      <c r="CO199" s="6">
        <v>99999</v>
      </c>
      <c r="CP199" s="6" t="s">
        <v>101</v>
      </c>
      <c r="CQ199" s="6" t="s">
        <v>101</v>
      </c>
    </row>
    <row r="200" spans="1:95" ht="114.95" customHeight="1" x14ac:dyDescent="0.25">
      <c r="A200" s="2" t="s">
        <v>133</v>
      </c>
      <c r="B200" s="2" t="s">
        <v>175</v>
      </c>
      <c r="C200" s="2" t="s">
        <v>364</v>
      </c>
      <c r="D200" s="2" t="s">
        <v>365</v>
      </c>
      <c r="E200" s="2" t="s">
        <v>101</v>
      </c>
      <c r="F200" s="2"/>
      <c r="G200" s="2" t="s">
        <v>366</v>
      </c>
      <c r="H200" s="3">
        <v>57.7</v>
      </c>
      <c r="I200" s="3">
        <v>150</v>
      </c>
      <c r="J200" s="2" t="s">
        <v>101</v>
      </c>
      <c r="K200" s="2" t="s">
        <v>102</v>
      </c>
      <c r="L200" s="2" t="s">
        <v>103</v>
      </c>
      <c r="M200" s="4" t="s">
        <v>101</v>
      </c>
      <c r="N200" s="2" t="s">
        <v>104</v>
      </c>
      <c r="O200" s="2" t="s">
        <v>101</v>
      </c>
      <c r="P200" s="5">
        <v>45823</v>
      </c>
      <c r="Q200" s="5">
        <v>45930</v>
      </c>
      <c r="R200" s="4" t="s">
        <v>105</v>
      </c>
      <c r="S200" s="2" t="s">
        <v>106</v>
      </c>
      <c r="T200" s="3">
        <f>SUM(IF(Y200="", 0, Y200 * Z200 * 1),IF(AB200="", 0, AB200 * AC200 * 1),IF(AE200="", 0, AE200 * AF200 * 1),IF(AH200="", 0, AH200 * AI200 * 1),IF(AK200="", 0, AK200 * AL200 * 1),IF(AN200="", 0, AN200 * AO200 * 1),IF(AQ200="", 0, AQ200 * AR200 * 1),IF(AT200="", 0, AT200 * AU200 * 1),IF(AW200="", 0, AW200 * AX200 * 1),IF(AZ200="", 0, AZ200 * BA200 * 1),IF(BC200="", 0, BC200 * BD200 * 1),IF(BF200="", 0, BF200 * BG200 * 1),IF(BI200="", 0, BI200 * BJ200 * 1),IF(BL200="", 0, BL200 * BM200 * 1))</f>
        <v>0</v>
      </c>
      <c r="U200" s="2">
        <f>SUM(IF(Y200="",0,Y200*1),IF(AB200="",0,AB200*1),IF(AE200="",0,AE200*1),IF(AH200="",0,AH200*1),IF(AK200="",0,AK200*1),IF(AN200="",0,AN200*1),IF(AQ200="",0,AQ200*1),IF(AT200="",0,AT200*1),IF(AW200="",0,AW200*1),IF(AZ200="",0,AZ200*1),IF(BC200="",0,BC200*1),IF(BF200="",0,BF200*1),IF(BI200="",0,BI200*1),IF(BL200="",0,BL200*1))</f>
        <v>0</v>
      </c>
      <c r="V200" s="2" t="s">
        <v>101</v>
      </c>
      <c r="W200" s="2" t="s">
        <v>101</v>
      </c>
      <c r="X200" s="2" t="s">
        <v>115</v>
      </c>
      <c r="Y200" s="4" t="s">
        <v>101</v>
      </c>
      <c r="Z200" s="2">
        <v>57.7</v>
      </c>
      <c r="AA200" s="2" t="s">
        <v>116</v>
      </c>
      <c r="AB200" s="4" t="s">
        <v>101</v>
      </c>
      <c r="AC200" s="2">
        <v>57.7</v>
      </c>
      <c r="AD200" s="2" t="s">
        <v>117</v>
      </c>
      <c r="AE200" s="4" t="s">
        <v>101</v>
      </c>
      <c r="AF200" s="2">
        <v>57.7</v>
      </c>
      <c r="AG200" s="2" t="s">
        <v>118</v>
      </c>
      <c r="AH200" s="4" t="s">
        <v>101</v>
      </c>
      <c r="AI200" s="2">
        <v>57.7</v>
      </c>
      <c r="AJ200" s="2" t="s">
        <v>119</v>
      </c>
      <c r="AK200" s="4" t="s">
        <v>101</v>
      </c>
      <c r="AL200" s="2">
        <v>57.7</v>
      </c>
      <c r="AM200" s="2" t="s">
        <v>120</v>
      </c>
      <c r="AN200" s="4" t="s">
        <v>101</v>
      </c>
      <c r="AO200" s="2">
        <v>57.7</v>
      </c>
      <c r="AP200" s="2" t="s">
        <v>121</v>
      </c>
      <c r="AQ200" s="4" t="s">
        <v>101</v>
      </c>
      <c r="AR200" s="2">
        <v>57.7</v>
      </c>
      <c r="AS200" s="2" t="s">
        <v>122</v>
      </c>
      <c r="AT200" s="4" t="s">
        <v>101</v>
      </c>
      <c r="AU200" s="2">
        <v>57.7</v>
      </c>
      <c r="AV200" s="2" t="s">
        <v>123</v>
      </c>
      <c r="AW200" s="4" t="s">
        <v>101</v>
      </c>
      <c r="AX200" s="2">
        <v>57.7</v>
      </c>
      <c r="AY200" s="2" t="s">
        <v>124</v>
      </c>
      <c r="AZ200" s="4" t="s">
        <v>101</v>
      </c>
      <c r="BA200" s="2">
        <v>57.7</v>
      </c>
      <c r="BB200" s="2" t="s">
        <v>125</v>
      </c>
      <c r="BC200" s="4" t="s">
        <v>101</v>
      </c>
      <c r="BD200" s="2">
        <v>57.7</v>
      </c>
      <c r="BE200" s="2" t="s">
        <v>126</v>
      </c>
      <c r="BF200" s="4" t="s">
        <v>101</v>
      </c>
      <c r="BG200" s="2">
        <v>57.7</v>
      </c>
      <c r="BH200" s="2" t="s">
        <v>127</v>
      </c>
      <c r="BI200" s="4" t="s">
        <v>101</v>
      </c>
      <c r="BJ200" s="2">
        <v>57.7</v>
      </c>
      <c r="BK200" s="2" t="s">
        <v>128</v>
      </c>
      <c r="BL200" s="4" t="s">
        <v>101</v>
      </c>
      <c r="BM200" s="2">
        <v>57.7</v>
      </c>
      <c r="BN200" s="2" t="s">
        <v>101</v>
      </c>
      <c r="BO200" s="2" t="s">
        <v>101</v>
      </c>
      <c r="BP200" s="2" t="s">
        <v>101</v>
      </c>
      <c r="BQ200" s="2" t="s">
        <v>101</v>
      </c>
      <c r="BR200" s="2" t="s">
        <v>101</v>
      </c>
      <c r="BS200" s="2" t="s">
        <v>101</v>
      </c>
      <c r="BT200" s="2" t="s">
        <v>101</v>
      </c>
      <c r="BU200" s="2" t="s">
        <v>101</v>
      </c>
      <c r="BV200" s="2" t="s">
        <v>101</v>
      </c>
      <c r="BW200" s="2" t="s">
        <v>101</v>
      </c>
      <c r="BX200" s="2" t="s">
        <v>101</v>
      </c>
      <c r="BY200" s="2" t="s">
        <v>101</v>
      </c>
      <c r="BZ200" s="2" t="s">
        <v>101</v>
      </c>
      <c r="CA200" s="2" t="s">
        <v>101</v>
      </c>
      <c r="CB200" s="2" t="s">
        <v>101</v>
      </c>
      <c r="CC200" s="2" t="s">
        <v>101</v>
      </c>
      <c r="CD200" s="2" t="s">
        <v>101</v>
      </c>
      <c r="CE200" s="2" t="s">
        <v>101</v>
      </c>
      <c r="CF200" s="2" t="s">
        <v>101</v>
      </c>
      <c r="CG200" s="2" t="s">
        <v>101</v>
      </c>
      <c r="CH200" s="2" t="s">
        <v>101</v>
      </c>
      <c r="CI200" s="2" t="s">
        <v>101</v>
      </c>
      <c r="CJ200" s="2" t="s">
        <v>101</v>
      </c>
      <c r="CK200" s="2" t="s">
        <v>101</v>
      </c>
      <c r="CL200" s="2" t="s">
        <v>101</v>
      </c>
      <c r="CM200" s="2" t="s">
        <v>101</v>
      </c>
      <c r="CN200" s="2" t="s">
        <v>101</v>
      </c>
      <c r="CO200" s="2" t="s">
        <v>101</v>
      </c>
      <c r="CP200" s="2" t="s">
        <v>101</v>
      </c>
      <c r="CQ200" s="2" t="s">
        <v>101</v>
      </c>
    </row>
    <row r="201" spans="1:95" ht="15.95" customHeight="1" x14ac:dyDescent="0.25">
      <c r="A201" s="6" t="s">
        <v>101</v>
      </c>
      <c r="B201" s="6" t="s">
        <v>101</v>
      </c>
      <c r="C201" s="6" t="s">
        <v>101</v>
      </c>
      <c r="D201" s="6" t="s">
        <v>101</v>
      </c>
      <c r="E201" s="6" t="s">
        <v>101</v>
      </c>
      <c r="F201" s="6" t="s">
        <v>101</v>
      </c>
      <c r="G201" s="6" t="s">
        <v>101</v>
      </c>
      <c r="H201" s="6" t="s">
        <v>101</v>
      </c>
      <c r="I201" s="6" t="s">
        <v>101</v>
      </c>
      <c r="J201" s="6" t="s">
        <v>101</v>
      </c>
      <c r="K201" s="6" t="s">
        <v>101</v>
      </c>
      <c r="L201" s="6" t="s">
        <v>101</v>
      </c>
      <c r="M201" s="6" t="s">
        <v>101</v>
      </c>
      <c r="N201" s="6" t="s">
        <v>101</v>
      </c>
      <c r="O201" s="6" t="s">
        <v>101</v>
      </c>
      <c r="P201" s="6" t="s">
        <v>101</v>
      </c>
      <c r="Q201" s="6" t="s">
        <v>101</v>
      </c>
      <c r="R201" s="6" t="s">
        <v>101</v>
      </c>
      <c r="S201" s="6" t="s">
        <v>101</v>
      </c>
      <c r="T201" s="6" t="s">
        <v>101</v>
      </c>
      <c r="U201" s="6" t="s">
        <v>101</v>
      </c>
      <c r="V201" s="6" t="s">
        <v>131</v>
      </c>
      <c r="W201" s="6" t="s">
        <v>132</v>
      </c>
      <c r="X201" s="6">
        <v>99863</v>
      </c>
      <c r="Y201" s="6" t="s">
        <v>101</v>
      </c>
      <c r="Z201" s="6" t="s">
        <v>101</v>
      </c>
      <c r="AA201" s="6">
        <v>0</v>
      </c>
      <c r="AB201" s="6" t="s">
        <v>101</v>
      </c>
      <c r="AC201" s="6" t="s">
        <v>101</v>
      </c>
      <c r="AD201" s="6">
        <v>99722</v>
      </c>
      <c r="AE201" s="6" t="s">
        <v>101</v>
      </c>
      <c r="AF201" s="6" t="s">
        <v>101</v>
      </c>
      <c r="AG201" s="6">
        <v>0</v>
      </c>
      <c r="AH201" s="6" t="s">
        <v>101</v>
      </c>
      <c r="AI201" s="6" t="s">
        <v>101</v>
      </c>
      <c r="AJ201" s="6">
        <v>99532</v>
      </c>
      <c r="AK201" s="6" t="s">
        <v>101</v>
      </c>
      <c r="AL201" s="6" t="s">
        <v>101</v>
      </c>
      <c r="AM201" s="6">
        <v>0</v>
      </c>
      <c r="AN201" s="6" t="s">
        <v>101</v>
      </c>
      <c r="AO201" s="6" t="s">
        <v>101</v>
      </c>
      <c r="AP201" s="6">
        <v>99472</v>
      </c>
      <c r="AQ201" s="6" t="s">
        <v>101</v>
      </c>
      <c r="AR201" s="6" t="s">
        <v>101</v>
      </c>
      <c r="AS201" s="6">
        <v>0</v>
      </c>
      <c r="AT201" s="6" t="s">
        <v>101</v>
      </c>
      <c r="AU201" s="6" t="s">
        <v>101</v>
      </c>
      <c r="AV201" s="6">
        <v>99606</v>
      </c>
      <c r="AW201" s="6" t="s">
        <v>101</v>
      </c>
      <c r="AX201" s="6" t="s">
        <v>101</v>
      </c>
      <c r="AY201" s="6">
        <v>0</v>
      </c>
      <c r="AZ201" s="6" t="s">
        <v>101</v>
      </c>
      <c r="BA201" s="6" t="s">
        <v>101</v>
      </c>
      <c r="BB201" s="6">
        <v>99762</v>
      </c>
      <c r="BC201" s="6" t="s">
        <v>101</v>
      </c>
      <c r="BD201" s="6" t="s">
        <v>101</v>
      </c>
      <c r="BE201" s="6">
        <v>99886</v>
      </c>
      <c r="BF201" s="6" t="s">
        <v>101</v>
      </c>
      <c r="BG201" s="6" t="s">
        <v>101</v>
      </c>
      <c r="BH201" s="6">
        <v>99957</v>
      </c>
      <c r="BI201" s="6" t="s">
        <v>101</v>
      </c>
      <c r="BJ201" s="6" t="s">
        <v>101</v>
      </c>
      <c r="BK201" s="6">
        <v>99980</v>
      </c>
      <c r="BL201" s="6" t="s">
        <v>101</v>
      </c>
      <c r="BM201" s="6" t="s">
        <v>101</v>
      </c>
    </row>
    <row r="202" spans="1:95" ht="114.95" customHeight="1" x14ac:dyDescent="0.25">
      <c r="A202" s="2" t="s">
        <v>133</v>
      </c>
      <c r="B202" s="2" t="s">
        <v>170</v>
      </c>
      <c r="C202" s="2" t="s">
        <v>364</v>
      </c>
      <c r="D202" s="2" t="s">
        <v>367</v>
      </c>
      <c r="E202" s="2" t="s">
        <v>101</v>
      </c>
      <c r="F202" s="2"/>
      <c r="G202" s="2" t="s">
        <v>366</v>
      </c>
      <c r="H202" s="3">
        <v>57.7</v>
      </c>
      <c r="I202" s="3">
        <v>150</v>
      </c>
      <c r="J202" s="2" t="s">
        <v>101</v>
      </c>
      <c r="K202" s="2" t="s">
        <v>102</v>
      </c>
      <c r="L202" s="2" t="s">
        <v>103</v>
      </c>
      <c r="M202" s="4" t="s">
        <v>101</v>
      </c>
      <c r="N202" s="2" t="s">
        <v>104</v>
      </c>
      <c r="O202" s="2" t="s">
        <v>101</v>
      </c>
      <c r="P202" s="5">
        <v>45823</v>
      </c>
      <c r="Q202" s="5">
        <v>45930</v>
      </c>
      <c r="R202" s="4" t="s">
        <v>105</v>
      </c>
      <c r="S202" s="2" t="s">
        <v>106</v>
      </c>
      <c r="T202" s="3">
        <f>SUM(IF(Y202="", 0, Y202 * Z202 * 1),IF(AB202="", 0, AB202 * AC202 * 1),IF(AE202="", 0, AE202 * AF202 * 1),IF(AH202="", 0, AH202 * AI202 * 1),IF(AK202="", 0, AK202 * AL202 * 1),IF(AN202="", 0, AN202 * AO202 * 1),IF(AQ202="", 0, AQ202 * AR202 * 1),IF(AT202="", 0, AT202 * AU202 * 1),IF(AW202="", 0, AW202 * AX202 * 1),IF(AZ202="", 0, AZ202 * BA202 * 1),IF(BC202="", 0, BC202 * BD202 * 1),IF(BF202="", 0, BF202 * BG202 * 1),IF(BI202="", 0, BI202 * BJ202 * 1),IF(BL202="", 0, BL202 * BM202 * 1))</f>
        <v>0</v>
      </c>
      <c r="U202" s="2">
        <f>SUM(IF(Y202="",0,Y202*1),IF(AB202="",0,AB202*1),IF(AE202="",0,AE202*1),IF(AH202="",0,AH202*1),IF(AK202="",0,AK202*1),IF(AN202="",0,AN202*1),IF(AQ202="",0,AQ202*1),IF(AT202="",0,AT202*1),IF(AW202="",0,AW202*1),IF(AZ202="",0,AZ202*1),IF(BC202="",0,BC202*1),IF(BF202="",0,BF202*1),IF(BI202="",0,BI202*1),IF(BL202="",0,BL202*1))</f>
        <v>0</v>
      </c>
      <c r="V202" s="2" t="s">
        <v>101</v>
      </c>
      <c r="W202" s="2" t="s">
        <v>101</v>
      </c>
      <c r="X202" s="2" t="s">
        <v>115</v>
      </c>
      <c r="Y202" s="4" t="s">
        <v>101</v>
      </c>
      <c r="Z202" s="2">
        <v>57.7</v>
      </c>
      <c r="AA202" s="2" t="s">
        <v>116</v>
      </c>
      <c r="AB202" s="4" t="s">
        <v>101</v>
      </c>
      <c r="AC202" s="2">
        <v>57.7</v>
      </c>
      <c r="AD202" s="2" t="s">
        <v>117</v>
      </c>
      <c r="AE202" s="4" t="s">
        <v>101</v>
      </c>
      <c r="AF202" s="2">
        <v>57.7</v>
      </c>
      <c r="AG202" s="2" t="s">
        <v>118</v>
      </c>
      <c r="AH202" s="4" t="s">
        <v>101</v>
      </c>
      <c r="AI202" s="2">
        <v>57.7</v>
      </c>
      <c r="AJ202" s="2" t="s">
        <v>119</v>
      </c>
      <c r="AK202" s="4" t="s">
        <v>101</v>
      </c>
      <c r="AL202" s="2">
        <v>57.7</v>
      </c>
      <c r="AM202" s="2" t="s">
        <v>120</v>
      </c>
      <c r="AN202" s="4" t="s">
        <v>101</v>
      </c>
      <c r="AO202" s="2">
        <v>57.7</v>
      </c>
      <c r="AP202" s="2" t="s">
        <v>121</v>
      </c>
      <c r="AQ202" s="4" t="s">
        <v>101</v>
      </c>
      <c r="AR202" s="2">
        <v>57.7</v>
      </c>
      <c r="AS202" s="2" t="s">
        <v>122</v>
      </c>
      <c r="AT202" s="4" t="s">
        <v>101</v>
      </c>
      <c r="AU202" s="2">
        <v>57.7</v>
      </c>
      <c r="AV202" s="2" t="s">
        <v>123</v>
      </c>
      <c r="AW202" s="4" t="s">
        <v>101</v>
      </c>
      <c r="AX202" s="2">
        <v>57.7</v>
      </c>
      <c r="AY202" s="2" t="s">
        <v>124</v>
      </c>
      <c r="AZ202" s="4" t="s">
        <v>101</v>
      </c>
      <c r="BA202" s="2">
        <v>57.7</v>
      </c>
      <c r="BB202" s="2" t="s">
        <v>125</v>
      </c>
      <c r="BC202" s="4" t="s">
        <v>101</v>
      </c>
      <c r="BD202" s="2">
        <v>57.7</v>
      </c>
      <c r="BE202" s="2" t="s">
        <v>126</v>
      </c>
      <c r="BF202" s="4" t="s">
        <v>101</v>
      </c>
      <c r="BG202" s="2">
        <v>57.7</v>
      </c>
      <c r="BH202" s="2" t="s">
        <v>127</v>
      </c>
      <c r="BI202" s="4" t="s">
        <v>101</v>
      </c>
      <c r="BJ202" s="2">
        <v>57.7</v>
      </c>
      <c r="BK202" s="2" t="s">
        <v>128</v>
      </c>
      <c r="BL202" s="4" t="s">
        <v>101</v>
      </c>
      <c r="BM202" s="2">
        <v>57.7</v>
      </c>
      <c r="BN202" s="2" t="s">
        <v>101</v>
      </c>
      <c r="BO202" s="2" t="s">
        <v>101</v>
      </c>
      <c r="BP202" s="2" t="s">
        <v>101</v>
      </c>
      <c r="BQ202" s="2" t="s">
        <v>101</v>
      </c>
      <c r="BR202" s="2" t="s">
        <v>101</v>
      </c>
      <c r="BS202" s="2" t="s">
        <v>101</v>
      </c>
      <c r="BT202" s="2" t="s">
        <v>101</v>
      </c>
      <c r="BU202" s="2" t="s">
        <v>101</v>
      </c>
      <c r="BV202" s="2" t="s">
        <v>101</v>
      </c>
      <c r="BW202" s="2" t="s">
        <v>101</v>
      </c>
      <c r="BX202" s="2" t="s">
        <v>101</v>
      </c>
      <c r="BY202" s="2" t="s">
        <v>101</v>
      </c>
      <c r="BZ202" s="2" t="s">
        <v>101</v>
      </c>
      <c r="CA202" s="2" t="s">
        <v>101</v>
      </c>
      <c r="CB202" s="2" t="s">
        <v>101</v>
      </c>
      <c r="CC202" s="2" t="s">
        <v>101</v>
      </c>
      <c r="CD202" s="2" t="s">
        <v>101</v>
      </c>
      <c r="CE202" s="2" t="s">
        <v>101</v>
      </c>
      <c r="CF202" s="2" t="s">
        <v>101</v>
      </c>
      <c r="CG202" s="2" t="s">
        <v>101</v>
      </c>
      <c r="CH202" s="2" t="s">
        <v>101</v>
      </c>
      <c r="CI202" s="2" t="s">
        <v>101</v>
      </c>
      <c r="CJ202" s="2" t="s">
        <v>101</v>
      </c>
      <c r="CK202" s="2" t="s">
        <v>101</v>
      </c>
      <c r="CL202" s="2" t="s">
        <v>101</v>
      </c>
      <c r="CM202" s="2" t="s">
        <v>101</v>
      </c>
      <c r="CN202" s="2" t="s">
        <v>101</v>
      </c>
      <c r="CO202" s="2" t="s">
        <v>101</v>
      </c>
      <c r="CP202" s="2" t="s">
        <v>101</v>
      </c>
      <c r="CQ202" s="2" t="s">
        <v>101</v>
      </c>
    </row>
    <row r="203" spans="1:95" ht="15.95" customHeight="1" x14ac:dyDescent="0.25">
      <c r="A203" s="6" t="s">
        <v>101</v>
      </c>
      <c r="B203" s="6" t="s">
        <v>101</v>
      </c>
      <c r="C203" s="6" t="s">
        <v>101</v>
      </c>
      <c r="D203" s="6" t="s">
        <v>101</v>
      </c>
      <c r="E203" s="6" t="s">
        <v>101</v>
      </c>
      <c r="F203" s="6" t="s">
        <v>101</v>
      </c>
      <c r="G203" s="6" t="s">
        <v>101</v>
      </c>
      <c r="H203" s="6" t="s">
        <v>101</v>
      </c>
      <c r="I203" s="6" t="s">
        <v>101</v>
      </c>
      <c r="J203" s="6" t="s">
        <v>101</v>
      </c>
      <c r="K203" s="6" t="s">
        <v>101</v>
      </c>
      <c r="L203" s="6" t="s">
        <v>101</v>
      </c>
      <c r="M203" s="6" t="s">
        <v>101</v>
      </c>
      <c r="N203" s="6" t="s">
        <v>101</v>
      </c>
      <c r="O203" s="6" t="s">
        <v>101</v>
      </c>
      <c r="P203" s="6" t="s">
        <v>101</v>
      </c>
      <c r="Q203" s="6" t="s">
        <v>101</v>
      </c>
      <c r="R203" s="6" t="s">
        <v>101</v>
      </c>
      <c r="S203" s="6" t="s">
        <v>101</v>
      </c>
      <c r="T203" s="6" t="s">
        <v>101</v>
      </c>
      <c r="U203" s="6" t="s">
        <v>101</v>
      </c>
      <c r="V203" s="6" t="s">
        <v>131</v>
      </c>
      <c r="W203" s="6" t="s">
        <v>132</v>
      </c>
      <c r="X203" s="6">
        <v>99956</v>
      </c>
      <c r="Y203" s="6" t="s">
        <v>101</v>
      </c>
      <c r="Z203" s="6" t="s">
        <v>101</v>
      </c>
      <c r="AA203" s="6">
        <v>0</v>
      </c>
      <c r="AB203" s="6" t="s">
        <v>101</v>
      </c>
      <c r="AC203" s="6" t="s">
        <v>101</v>
      </c>
      <c r="AD203" s="6">
        <v>99917</v>
      </c>
      <c r="AE203" s="6" t="s">
        <v>101</v>
      </c>
      <c r="AF203" s="6" t="s">
        <v>101</v>
      </c>
      <c r="AG203" s="6">
        <v>0</v>
      </c>
      <c r="AH203" s="6" t="s">
        <v>101</v>
      </c>
      <c r="AI203" s="6" t="s">
        <v>101</v>
      </c>
      <c r="AJ203" s="6">
        <v>99863</v>
      </c>
      <c r="AK203" s="6" t="s">
        <v>101</v>
      </c>
      <c r="AL203" s="6" t="s">
        <v>101</v>
      </c>
      <c r="AM203" s="6">
        <v>0</v>
      </c>
      <c r="AN203" s="6" t="s">
        <v>101</v>
      </c>
      <c r="AO203" s="6" t="s">
        <v>101</v>
      </c>
      <c r="AP203" s="6">
        <v>99840</v>
      </c>
      <c r="AQ203" s="6" t="s">
        <v>101</v>
      </c>
      <c r="AR203" s="6" t="s">
        <v>101</v>
      </c>
      <c r="AS203" s="6">
        <v>0</v>
      </c>
      <c r="AT203" s="6" t="s">
        <v>101</v>
      </c>
      <c r="AU203" s="6" t="s">
        <v>101</v>
      </c>
      <c r="AV203" s="6">
        <v>99863</v>
      </c>
      <c r="AW203" s="6" t="s">
        <v>101</v>
      </c>
      <c r="AX203" s="6" t="s">
        <v>101</v>
      </c>
      <c r="AY203" s="6">
        <v>0</v>
      </c>
      <c r="AZ203" s="6" t="s">
        <v>101</v>
      </c>
      <c r="BA203" s="6" t="s">
        <v>101</v>
      </c>
      <c r="BB203" s="6">
        <v>99922</v>
      </c>
      <c r="BC203" s="6" t="s">
        <v>101</v>
      </c>
      <c r="BD203" s="6" t="s">
        <v>101</v>
      </c>
      <c r="BE203" s="6">
        <v>99958</v>
      </c>
      <c r="BF203" s="6" t="s">
        <v>101</v>
      </c>
      <c r="BG203" s="6" t="s">
        <v>101</v>
      </c>
      <c r="BH203" s="6">
        <v>99981</v>
      </c>
      <c r="BI203" s="6" t="s">
        <v>101</v>
      </c>
      <c r="BJ203" s="6" t="s">
        <v>101</v>
      </c>
      <c r="BK203" s="6">
        <v>99991</v>
      </c>
      <c r="BL203" s="6" t="s">
        <v>101</v>
      </c>
      <c r="BM203" s="6" t="s">
        <v>101</v>
      </c>
    </row>
    <row r="204" spans="1:95" ht="114.95" customHeight="1" x14ac:dyDescent="0.25">
      <c r="A204" s="2" t="s">
        <v>133</v>
      </c>
      <c r="B204" s="2" t="s">
        <v>177</v>
      </c>
      <c r="C204" s="2" t="s">
        <v>364</v>
      </c>
      <c r="D204" s="2" t="s">
        <v>368</v>
      </c>
      <c r="E204" s="2" t="s">
        <v>101</v>
      </c>
      <c r="F204" s="2"/>
      <c r="G204" s="2" t="s">
        <v>366</v>
      </c>
      <c r="H204" s="3">
        <v>57.7</v>
      </c>
      <c r="I204" s="3">
        <v>150</v>
      </c>
      <c r="J204" s="2" t="s">
        <v>101</v>
      </c>
      <c r="K204" s="2" t="s">
        <v>102</v>
      </c>
      <c r="L204" s="2" t="s">
        <v>103</v>
      </c>
      <c r="M204" s="4" t="s">
        <v>101</v>
      </c>
      <c r="N204" s="2" t="s">
        <v>104</v>
      </c>
      <c r="O204" s="2" t="s">
        <v>101</v>
      </c>
      <c r="P204" s="5">
        <v>45823</v>
      </c>
      <c r="Q204" s="5">
        <v>45930</v>
      </c>
      <c r="R204" s="4" t="s">
        <v>105</v>
      </c>
      <c r="S204" s="2" t="s">
        <v>106</v>
      </c>
      <c r="T204" s="3">
        <f>SUM(IF(Y204="", 0, Y204 * Z204 * 1),IF(AB204="", 0, AB204 * AC204 * 1),IF(AE204="", 0, AE204 * AF204 * 1),IF(AH204="", 0, AH204 * AI204 * 1),IF(AK204="", 0, AK204 * AL204 * 1),IF(AN204="", 0, AN204 * AO204 * 1),IF(AQ204="", 0, AQ204 * AR204 * 1),IF(AT204="", 0, AT204 * AU204 * 1),IF(AW204="", 0, AW204 * AX204 * 1),IF(AZ204="", 0, AZ204 * BA204 * 1),IF(BC204="", 0, BC204 * BD204 * 1),IF(BF204="", 0, BF204 * BG204 * 1),IF(BI204="", 0, BI204 * BJ204 * 1),IF(BL204="", 0, BL204 * BM204 * 1))</f>
        <v>0</v>
      </c>
      <c r="U204" s="2">
        <f>SUM(IF(Y204="",0,Y204*1),IF(AB204="",0,AB204*1),IF(AE204="",0,AE204*1),IF(AH204="",0,AH204*1),IF(AK204="",0,AK204*1),IF(AN204="",0,AN204*1),IF(AQ204="",0,AQ204*1),IF(AT204="",0,AT204*1),IF(AW204="",0,AW204*1),IF(AZ204="",0,AZ204*1),IF(BC204="",0,BC204*1),IF(BF204="",0,BF204*1),IF(BI204="",0,BI204*1),IF(BL204="",0,BL204*1))</f>
        <v>0</v>
      </c>
      <c r="V204" s="2" t="s">
        <v>101</v>
      </c>
      <c r="W204" s="2" t="s">
        <v>101</v>
      </c>
      <c r="X204" s="2" t="s">
        <v>115</v>
      </c>
      <c r="Y204" s="4" t="s">
        <v>101</v>
      </c>
      <c r="Z204" s="2">
        <v>57.7</v>
      </c>
      <c r="AA204" s="2" t="s">
        <v>116</v>
      </c>
      <c r="AB204" s="4" t="s">
        <v>101</v>
      </c>
      <c r="AC204" s="2">
        <v>57.7</v>
      </c>
      <c r="AD204" s="2" t="s">
        <v>117</v>
      </c>
      <c r="AE204" s="4" t="s">
        <v>101</v>
      </c>
      <c r="AF204" s="2">
        <v>57.7</v>
      </c>
      <c r="AG204" s="2" t="s">
        <v>118</v>
      </c>
      <c r="AH204" s="4" t="s">
        <v>101</v>
      </c>
      <c r="AI204" s="2">
        <v>57.7</v>
      </c>
      <c r="AJ204" s="2" t="s">
        <v>119</v>
      </c>
      <c r="AK204" s="4" t="s">
        <v>101</v>
      </c>
      <c r="AL204" s="2">
        <v>57.7</v>
      </c>
      <c r="AM204" s="2" t="s">
        <v>120</v>
      </c>
      <c r="AN204" s="4" t="s">
        <v>101</v>
      </c>
      <c r="AO204" s="2">
        <v>57.7</v>
      </c>
      <c r="AP204" s="2" t="s">
        <v>121</v>
      </c>
      <c r="AQ204" s="4" t="s">
        <v>101</v>
      </c>
      <c r="AR204" s="2">
        <v>57.7</v>
      </c>
      <c r="AS204" s="2" t="s">
        <v>122</v>
      </c>
      <c r="AT204" s="4" t="s">
        <v>101</v>
      </c>
      <c r="AU204" s="2">
        <v>57.7</v>
      </c>
      <c r="AV204" s="2" t="s">
        <v>123</v>
      </c>
      <c r="AW204" s="4" t="s">
        <v>101</v>
      </c>
      <c r="AX204" s="2">
        <v>57.7</v>
      </c>
      <c r="AY204" s="2" t="s">
        <v>124</v>
      </c>
      <c r="AZ204" s="4" t="s">
        <v>101</v>
      </c>
      <c r="BA204" s="2">
        <v>57.7</v>
      </c>
      <c r="BB204" s="2" t="s">
        <v>125</v>
      </c>
      <c r="BC204" s="4" t="s">
        <v>101</v>
      </c>
      <c r="BD204" s="2">
        <v>57.7</v>
      </c>
      <c r="BE204" s="2" t="s">
        <v>126</v>
      </c>
      <c r="BF204" s="4" t="s">
        <v>101</v>
      </c>
      <c r="BG204" s="2">
        <v>57.7</v>
      </c>
      <c r="BH204" s="2" t="s">
        <v>127</v>
      </c>
      <c r="BI204" s="4" t="s">
        <v>101</v>
      </c>
      <c r="BJ204" s="2">
        <v>57.7</v>
      </c>
      <c r="BK204" s="2" t="s">
        <v>128</v>
      </c>
      <c r="BL204" s="4" t="s">
        <v>101</v>
      </c>
      <c r="BM204" s="2">
        <v>57.7</v>
      </c>
      <c r="BN204" s="2" t="s">
        <v>101</v>
      </c>
      <c r="BO204" s="2" t="s">
        <v>101</v>
      </c>
      <c r="BP204" s="2" t="s">
        <v>101</v>
      </c>
      <c r="BQ204" s="2" t="s">
        <v>101</v>
      </c>
      <c r="BR204" s="2" t="s">
        <v>101</v>
      </c>
      <c r="BS204" s="2" t="s">
        <v>101</v>
      </c>
      <c r="BT204" s="2" t="s">
        <v>101</v>
      </c>
      <c r="BU204" s="2" t="s">
        <v>101</v>
      </c>
      <c r="BV204" s="2" t="s">
        <v>101</v>
      </c>
      <c r="BW204" s="2" t="s">
        <v>101</v>
      </c>
      <c r="BX204" s="2" t="s">
        <v>101</v>
      </c>
      <c r="BY204" s="2" t="s">
        <v>101</v>
      </c>
      <c r="BZ204" s="2" t="s">
        <v>101</v>
      </c>
      <c r="CA204" s="2" t="s">
        <v>101</v>
      </c>
      <c r="CB204" s="2" t="s">
        <v>101</v>
      </c>
      <c r="CC204" s="2" t="s">
        <v>101</v>
      </c>
      <c r="CD204" s="2" t="s">
        <v>101</v>
      </c>
      <c r="CE204" s="2" t="s">
        <v>101</v>
      </c>
      <c r="CF204" s="2" t="s">
        <v>101</v>
      </c>
      <c r="CG204" s="2" t="s">
        <v>101</v>
      </c>
      <c r="CH204" s="2" t="s">
        <v>101</v>
      </c>
      <c r="CI204" s="2" t="s">
        <v>101</v>
      </c>
      <c r="CJ204" s="2" t="s">
        <v>101</v>
      </c>
      <c r="CK204" s="2" t="s">
        <v>101</v>
      </c>
      <c r="CL204" s="2" t="s">
        <v>101</v>
      </c>
      <c r="CM204" s="2" t="s">
        <v>101</v>
      </c>
      <c r="CN204" s="2" t="s">
        <v>101</v>
      </c>
      <c r="CO204" s="2" t="s">
        <v>101</v>
      </c>
      <c r="CP204" s="2" t="s">
        <v>101</v>
      </c>
      <c r="CQ204" s="2" t="s">
        <v>101</v>
      </c>
    </row>
    <row r="205" spans="1:95" ht="15.95" customHeight="1" x14ac:dyDescent="0.25">
      <c r="A205" s="6" t="s">
        <v>101</v>
      </c>
      <c r="B205" s="6" t="s">
        <v>101</v>
      </c>
      <c r="C205" s="6" t="s">
        <v>101</v>
      </c>
      <c r="D205" s="6" t="s">
        <v>101</v>
      </c>
      <c r="E205" s="6" t="s">
        <v>101</v>
      </c>
      <c r="F205" s="6" t="s">
        <v>101</v>
      </c>
      <c r="G205" s="6" t="s">
        <v>101</v>
      </c>
      <c r="H205" s="6" t="s">
        <v>101</v>
      </c>
      <c r="I205" s="6" t="s">
        <v>101</v>
      </c>
      <c r="J205" s="6" t="s">
        <v>101</v>
      </c>
      <c r="K205" s="6" t="s">
        <v>101</v>
      </c>
      <c r="L205" s="6" t="s">
        <v>101</v>
      </c>
      <c r="M205" s="6" t="s">
        <v>101</v>
      </c>
      <c r="N205" s="6" t="s">
        <v>101</v>
      </c>
      <c r="O205" s="6" t="s">
        <v>101</v>
      </c>
      <c r="P205" s="6" t="s">
        <v>101</v>
      </c>
      <c r="Q205" s="6" t="s">
        <v>101</v>
      </c>
      <c r="R205" s="6" t="s">
        <v>101</v>
      </c>
      <c r="S205" s="6" t="s">
        <v>101</v>
      </c>
      <c r="T205" s="6" t="s">
        <v>101</v>
      </c>
      <c r="U205" s="6" t="s">
        <v>101</v>
      </c>
      <c r="V205" s="6" t="s">
        <v>131</v>
      </c>
      <c r="W205" s="6" t="s">
        <v>132</v>
      </c>
      <c r="X205" s="6">
        <v>99870</v>
      </c>
      <c r="Y205" s="6" t="s">
        <v>101</v>
      </c>
      <c r="Z205" s="6" t="s">
        <v>101</v>
      </c>
      <c r="AA205" s="6">
        <v>0</v>
      </c>
      <c r="AB205" s="6" t="s">
        <v>101</v>
      </c>
      <c r="AC205" s="6" t="s">
        <v>101</v>
      </c>
      <c r="AD205" s="6">
        <v>99602</v>
      </c>
      <c r="AE205" s="6" t="s">
        <v>101</v>
      </c>
      <c r="AF205" s="6" t="s">
        <v>101</v>
      </c>
      <c r="AG205" s="6">
        <v>0</v>
      </c>
      <c r="AH205" s="6" t="s">
        <v>101</v>
      </c>
      <c r="AI205" s="6" t="s">
        <v>101</v>
      </c>
      <c r="AJ205" s="6">
        <v>99310</v>
      </c>
      <c r="AK205" s="6" t="s">
        <v>101</v>
      </c>
      <c r="AL205" s="6" t="s">
        <v>101</v>
      </c>
      <c r="AM205" s="6">
        <v>0</v>
      </c>
      <c r="AN205" s="6" t="s">
        <v>101</v>
      </c>
      <c r="AO205" s="6" t="s">
        <v>101</v>
      </c>
      <c r="AP205" s="6">
        <v>99226</v>
      </c>
      <c r="AQ205" s="6" t="s">
        <v>101</v>
      </c>
      <c r="AR205" s="6" t="s">
        <v>101</v>
      </c>
      <c r="AS205" s="6">
        <v>0</v>
      </c>
      <c r="AT205" s="6" t="s">
        <v>101</v>
      </c>
      <c r="AU205" s="6" t="s">
        <v>101</v>
      </c>
      <c r="AV205" s="6">
        <v>99447</v>
      </c>
      <c r="AW205" s="6" t="s">
        <v>101</v>
      </c>
      <c r="AX205" s="6" t="s">
        <v>101</v>
      </c>
      <c r="AY205" s="6">
        <v>0</v>
      </c>
      <c r="AZ205" s="6" t="s">
        <v>101</v>
      </c>
      <c r="BA205" s="6" t="s">
        <v>101</v>
      </c>
      <c r="BB205" s="6">
        <v>99678</v>
      </c>
      <c r="BC205" s="6" t="s">
        <v>101</v>
      </c>
      <c r="BD205" s="6" t="s">
        <v>101</v>
      </c>
      <c r="BE205" s="6">
        <v>99838</v>
      </c>
      <c r="BF205" s="6" t="s">
        <v>101</v>
      </c>
      <c r="BG205" s="6" t="s">
        <v>101</v>
      </c>
      <c r="BH205" s="6">
        <v>99944</v>
      </c>
      <c r="BI205" s="6" t="s">
        <v>101</v>
      </c>
      <c r="BJ205" s="6" t="s">
        <v>101</v>
      </c>
      <c r="BK205" s="6">
        <v>99977</v>
      </c>
      <c r="BL205" s="6" t="s">
        <v>101</v>
      </c>
      <c r="BM205" s="6" t="s">
        <v>101</v>
      </c>
    </row>
    <row r="206" spans="1:95" ht="114.95" customHeight="1" x14ac:dyDescent="0.25">
      <c r="A206" s="2" t="s">
        <v>133</v>
      </c>
      <c r="B206" s="2" t="s">
        <v>295</v>
      </c>
      <c r="C206" s="2" t="s">
        <v>369</v>
      </c>
      <c r="D206" s="2" t="s">
        <v>370</v>
      </c>
      <c r="E206" s="2" t="s">
        <v>101</v>
      </c>
      <c r="F206" s="2"/>
      <c r="G206" s="2" t="s">
        <v>366</v>
      </c>
      <c r="H206" s="3">
        <v>57.7</v>
      </c>
      <c r="I206" s="3">
        <v>150</v>
      </c>
      <c r="J206" s="2" t="s">
        <v>101</v>
      </c>
      <c r="K206" s="2" t="s">
        <v>102</v>
      </c>
      <c r="L206" s="2" t="s">
        <v>103</v>
      </c>
      <c r="M206" s="4" t="s">
        <v>101</v>
      </c>
      <c r="N206" s="2" t="s">
        <v>104</v>
      </c>
      <c r="O206" s="2" t="s">
        <v>101</v>
      </c>
      <c r="P206" s="5">
        <v>45823</v>
      </c>
      <c r="Q206" s="5">
        <v>45930</v>
      </c>
      <c r="R206" s="4" t="s">
        <v>105</v>
      </c>
      <c r="S206" s="2" t="s">
        <v>106</v>
      </c>
      <c r="T206" s="3">
        <f>SUM(IF(Y206="", 0, Y206 * Z206 * 1),IF(AB206="", 0, AB206 * AC206 * 1),IF(AE206="", 0, AE206 * AF206 * 1),IF(AH206="", 0, AH206 * AI206 * 1),IF(AK206="", 0, AK206 * AL206 * 1),IF(AN206="", 0, AN206 * AO206 * 1),IF(AQ206="", 0, AQ206 * AR206 * 1),IF(AT206="", 0, AT206 * AU206 * 1),IF(AW206="", 0, AW206 * AX206 * 1),IF(AZ206="", 0, AZ206 * BA206 * 1),IF(BC206="", 0, BC206 * BD206 * 1),IF(BF206="", 0, BF206 * BG206 * 1),IF(BI206="", 0, BI206 * BJ206 * 1),IF(BL206="", 0, BL206 * BM206 * 1))</f>
        <v>0</v>
      </c>
      <c r="U206" s="2">
        <f>SUM(IF(Y206="",0,Y206*1),IF(AB206="",0,AB206*1),IF(AE206="",0,AE206*1),IF(AH206="",0,AH206*1),IF(AK206="",0,AK206*1),IF(AN206="",0,AN206*1),IF(AQ206="",0,AQ206*1),IF(AT206="",0,AT206*1),IF(AW206="",0,AW206*1),IF(AZ206="",0,AZ206*1),IF(BC206="",0,BC206*1),IF(BF206="",0,BF206*1),IF(BI206="",0,BI206*1),IF(BL206="",0,BL206*1))</f>
        <v>0</v>
      </c>
      <c r="V206" s="2" t="s">
        <v>101</v>
      </c>
      <c r="W206" s="2" t="s">
        <v>101</v>
      </c>
      <c r="X206" s="2" t="s">
        <v>115</v>
      </c>
      <c r="Y206" s="4" t="s">
        <v>101</v>
      </c>
      <c r="Z206" s="2">
        <v>57.7</v>
      </c>
      <c r="AA206" s="2" t="s">
        <v>116</v>
      </c>
      <c r="AB206" s="4" t="s">
        <v>101</v>
      </c>
      <c r="AC206" s="2">
        <v>57.7</v>
      </c>
      <c r="AD206" s="2" t="s">
        <v>117</v>
      </c>
      <c r="AE206" s="4" t="s">
        <v>101</v>
      </c>
      <c r="AF206" s="2">
        <v>57.7</v>
      </c>
      <c r="AG206" s="2" t="s">
        <v>118</v>
      </c>
      <c r="AH206" s="4" t="s">
        <v>101</v>
      </c>
      <c r="AI206" s="2">
        <v>57.7</v>
      </c>
      <c r="AJ206" s="2" t="s">
        <v>119</v>
      </c>
      <c r="AK206" s="4" t="s">
        <v>101</v>
      </c>
      <c r="AL206" s="2">
        <v>57.7</v>
      </c>
      <c r="AM206" s="2" t="s">
        <v>120</v>
      </c>
      <c r="AN206" s="4" t="s">
        <v>101</v>
      </c>
      <c r="AO206" s="2">
        <v>57.7</v>
      </c>
      <c r="AP206" s="2" t="s">
        <v>121</v>
      </c>
      <c r="AQ206" s="4" t="s">
        <v>101</v>
      </c>
      <c r="AR206" s="2">
        <v>57.7</v>
      </c>
      <c r="AS206" s="2" t="s">
        <v>122</v>
      </c>
      <c r="AT206" s="4" t="s">
        <v>101</v>
      </c>
      <c r="AU206" s="2">
        <v>57.7</v>
      </c>
      <c r="AV206" s="2" t="s">
        <v>123</v>
      </c>
      <c r="AW206" s="4" t="s">
        <v>101</v>
      </c>
      <c r="AX206" s="2">
        <v>57.7</v>
      </c>
      <c r="AY206" s="2" t="s">
        <v>124</v>
      </c>
      <c r="AZ206" s="4" t="s">
        <v>101</v>
      </c>
      <c r="BA206" s="2">
        <v>57.7</v>
      </c>
      <c r="BB206" s="2" t="s">
        <v>125</v>
      </c>
      <c r="BC206" s="4" t="s">
        <v>101</v>
      </c>
      <c r="BD206" s="2">
        <v>57.7</v>
      </c>
      <c r="BE206" s="2" t="s">
        <v>126</v>
      </c>
      <c r="BF206" s="4" t="s">
        <v>101</v>
      </c>
      <c r="BG206" s="2">
        <v>57.7</v>
      </c>
      <c r="BH206" s="2" t="s">
        <v>127</v>
      </c>
      <c r="BI206" s="4" t="s">
        <v>101</v>
      </c>
      <c r="BJ206" s="2">
        <v>57.7</v>
      </c>
      <c r="BK206" s="2" t="s">
        <v>128</v>
      </c>
      <c r="BL206" s="4" t="s">
        <v>101</v>
      </c>
      <c r="BM206" s="2">
        <v>57.7</v>
      </c>
      <c r="BN206" s="2" t="s">
        <v>101</v>
      </c>
      <c r="BO206" s="2" t="s">
        <v>101</v>
      </c>
      <c r="BP206" s="2" t="s">
        <v>101</v>
      </c>
      <c r="BQ206" s="2" t="s">
        <v>101</v>
      </c>
      <c r="BR206" s="2" t="s">
        <v>101</v>
      </c>
      <c r="BS206" s="2" t="s">
        <v>101</v>
      </c>
      <c r="BT206" s="2" t="s">
        <v>101</v>
      </c>
      <c r="BU206" s="2" t="s">
        <v>101</v>
      </c>
      <c r="BV206" s="2" t="s">
        <v>101</v>
      </c>
      <c r="BW206" s="2" t="s">
        <v>101</v>
      </c>
      <c r="BX206" s="2" t="s">
        <v>101</v>
      </c>
      <c r="BY206" s="2" t="s">
        <v>101</v>
      </c>
      <c r="BZ206" s="2" t="s">
        <v>101</v>
      </c>
      <c r="CA206" s="2" t="s">
        <v>101</v>
      </c>
      <c r="CB206" s="2" t="s">
        <v>101</v>
      </c>
      <c r="CC206" s="2" t="s">
        <v>101</v>
      </c>
      <c r="CD206" s="2" t="s">
        <v>101</v>
      </c>
      <c r="CE206" s="2" t="s">
        <v>101</v>
      </c>
      <c r="CF206" s="2" t="s">
        <v>101</v>
      </c>
      <c r="CG206" s="2" t="s">
        <v>101</v>
      </c>
      <c r="CH206" s="2" t="s">
        <v>101</v>
      </c>
      <c r="CI206" s="2" t="s">
        <v>101</v>
      </c>
      <c r="CJ206" s="2" t="s">
        <v>101</v>
      </c>
      <c r="CK206" s="2" t="s">
        <v>101</v>
      </c>
      <c r="CL206" s="2" t="s">
        <v>101</v>
      </c>
      <c r="CM206" s="2" t="s">
        <v>101</v>
      </c>
      <c r="CN206" s="2" t="s">
        <v>101</v>
      </c>
      <c r="CO206" s="2" t="s">
        <v>101</v>
      </c>
      <c r="CP206" s="2" t="s">
        <v>101</v>
      </c>
      <c r="CQ206" s="2" t="s">
        <v>101</v>
      </c>
    </row>
    <row r="207" spans="1:95" ht="15.95" customHeight="1" x14ac:dyDescent="0.25">
      <c r="A207" s="6" t="s">
        <v>101</v>
      </c>
      <c r="B207" s="6" t="s">
        <v>101</v>
      </c>
      <c r="C207" s="6" t="s">
        <v>101</v>
      </c>
      <c r="D207" s="6" t="s">
        <v>101</v>
      </c>
      <c r="E207" s="6" t="s">
        <v>101</v>
      </c>
      <c r="F207" s="6" t="s">
        <v>101</v>
      </c>
      <c r="G207" s="6" t="s">
        <v>101</v>
      </c>
      <c r="H207" s="6" t="s">
        <v>101</v>
      </c>
      <c r="I207" s="6" t="s">
        <v>101</v>
      </c>
      <c r="J207" s="6" t="s">
        <v>101</v>
      </c>
      <c r="K207" s="6" t="s">
        <v>101</v>
      </c>
      <c r="L207" s="6" t="s">
        <v>101</v>
      </c>
      <c r="M207" s="6" t="s">
        <v>101</v>
      </c>
      <c r="N207" s="6" t="s">
        <v>101</v>
      </c>
      <c r="O207" s="6" t="s">
        <v>101</v>
      </c>
      <c r="P207" s="6" t="s">
        <v>101</v>
      </c>
      <c r="Q207" s="6" t="s">
        <v>101</v>
      </c>
      <c r="R207" s="6" t="s">
        <v>101</v>
      </c>
      <c r="S207" s="6" t="s">
        <v>101</v>
      </c>
      <c r="T207" s="6" t="s">
        <v>101</v>
      </c>
      <c r="U207" s="6" t="s">
        <v>101</v>
      </c>
      <c r="V207" s="6" t="s">
        <v>131</v>
      </c>
      <c r="W207" s="6" t="s">
        <v>132</v>
      </c>
      <c r="X207" s="6">
        <v>99998</v>
      </c>
      <c r="Y207" s="6" t="s">
        <v>101</v>
      </c>
      <c r="Z207" s="6" t="s">
        <v>101</v>
      </c>
      <c r="AA207" s="6">
        <v>0</v>
      </c>
      <c r="AB207" s="6" t="s">
        <v>101</v>
      </c>
      <c r="AC207" s="6" t="s">
        <v>101</v>
      </c>
      <c r="AD207" s="6">
        <v>99997</v>
      </c>
      <c r="AE207" s="6" t="s">
        <v>101</v>
      </c>
      <c r="AF207" s="6" t="s">
        <v>101</v>
      </c>
      <c r="AG207" s="6">
        <v>0</v>
      </c>
      <c r="AH207" s="6" t="s">
        <v>101</v>
      </c>
      <c r="AI207" s="6" t="s">
        <v>101</v>
      </c>
      <c r="AJ207" s="6">
        <v>99996</v>
      </c>
      <c r="AK207" s="6" t="s">
        <v>101</v>
      </c>
      <c r="AL207" s="6" t="s">
        <v>101</v>
      </c>
      <c r="AM207" s="6">
        <v>0</v>
      </c>
      <c r="AN207" s="6" t="s">
        <v>101</v>
      </c>
      <c r="AO207" s="6" t="s">
        <v>101</v>
      </c>
      <c r="AP207" s="6">
        <v>99996</v>
      </c>
      <c r="AQ207" s="6" t="s">
        <v>101</v>
      </c>
      <c r="AR207" s="6" t="s">
        <v>101</v>
      </c>
      <c r="AS207" s="6">
        <v>0</v>
      </c>
      <c r="AT207" s="6" t="s">
        <v>101</v>
      </c>
      <c r="AU207" s="6" t="s">
        <v>101</v>
      </c>
      <c r="AV207" s="6">
        <v>99997</v>
      </c>
      <c r="AW207" s="6" t="s">
        <v>101</v>
      </c>
      <c r="AX207" s="6" t="s">
        <v>101</v>
      </c>
      <c r="AY207" s="6">
        <v>0</v>
      </c>
      <c r="AZ207" s="6" t="s">
        <v>101</v>
      </c>
      <c r="BA207" s="6" t="s">
        <v>101</v>
      </c>
      <c r="BB207" s="6">
        <v>99998</v>
      </c>
      <c r="BC207" s="6" t="s">
        <v>101</v>
      </c>
      <c r="BD207" s="6" t="s">
        <v>101</v>
      </c>
      <c r="BE207" s="6">
        <v>99999</v>
      </c>
      <c r="BF207" s="6" t="s">
        <v>101</v>
      </c>
      <c r="BG207" s="6" t="s">
        <v>101</v>
      </c>
      <c r="BH207" s="6">
        <v>99999</v>
      </c>
      <c r="BI207" s="6" t="s">
        <v>101</v>
      </c>
      <c r="BJ207" s="6" t="s">
        <v>101</v>
      </c>
      <c r="BK207" s="6">
        <v>99999</v>
      </c>
      <c r="BL207" s="6" t="s">
        <v>101</v>
      </c>
      <c r="BM207" s="6" t="s">
        <v>101</v>
      </c>
    </row>
    <row r="208" spans="1:95" ht="114.95" customHeight="1" x14ac:dyDescent="0.25">
      <c r="A208" s="2" t="s">
        <v>133</v>
      </c>
      <c r="B208" s="2" t="s">
        <v>168</v>
      </c>
      <c r="C208" s="2" t="s">
        <v>369</v>
      </c>
      <c r="D208" s="2" t="s">
        <v>371</v>
      </c>
      <c r="E208" s="2" t="s">
        <v>101</v>
      </c>
      <c r="F208" s="2"/>
      <c r="G208" s="2" t="s">
        <v>366</v>
      </c>
      <c r="H208" s="3">
        <v>57.7</v>
      </c>
      <c r="I208" s="3">
        <v>150</v>
      </c>
      <c r="J208" s="2" t="s">
        <v>101</v>
      </c>
      <c r="K208" s="2" t="s">
        <v>102</v>
      </c>
      <c r="L208" s="2" t="s">
        <v>103</v>
      </c>
      <c r="M208" s="4" t="s">
        <v>101</v>
      </c>
      <c r="N208" s="2" t="s">
        <v>104</v>
      </c>
      <c r="O208" s="2" t="s">
        <v>101</v>
      </c>
      <c r="P208" s="5">
        <v>45823</v>
      </c>
      <c r="Q208" s="5">
        <v>45930</v>
      </c>
      <c r="R208" s="4" t="s">
        <v>105</v>
      </c>
      <c r="S208" s="2" t="s">
        <v>106</v>
      </c>
      <c r="T208" s="3">
        <f>SUM(IF(Y208="", 0, Y208 * Z208 * 1),IF(AB208="", 0, AB208 * AC208 * 1),IF(AE208="", 0, AE208 * AF208 * 1),IF(AH208="", 0, AH208 * AI208 * 1),IF(AK208="", 0, AK208 * AL208 * 1),IF(AN208="", 0, AN208 * AO208 * 1),IF(AQ208="", 0, AQ208 * AR208 * 1),IF(AT208="", 0, AT208 * AU208 * 1),IF(AW208="", 0, AW208 * AX208 * 1),IF(AZ208="", 0, AZ208 * BA208 * 1),IF(BC208="", 0, BC208 * BD208 * 1),IF(BF208="", 0, BF208 * BG208 * 1),IF(BI208="", 0, BI208 * BJ208 * 1),IF(BL208="", 0, BL208 * BM208 * 1))</f>
        <v>0</v>
      </c>
      <c r="U208" s="2">
        <f>SUM(IF(Y208="",0,Y208*1),IF(AB208="",0,AB208*1),IF(AE208="",0,AE208*1),IF(AH208="",0,AH208*1),IF(AK208="",0,AK208*1),IF(AN208="",0,AN208*1),IF(AQ208="",0,AQ208*1),IF(AT208="",0,AT208*1),IF(AW208="",0,AW208*1),IF(AZ208="",0,AZ208*1),IF(BC208="",0,BC208*1),IF(BF208="",0,BF208*1),IF(BI208="",0,BI208*1),IF(BL208="",0,BL208*1))</f>
        <v>0</v>
      </c>
      <c r="V208" s="2" t="s">
        <v>101</v>
      </c>
      <c r="W208" s="2" t="s">
        <v>101</v>
      </c>
      <c r="X208" s="2" t="s">
        <v>115</v>
      </c>
      <c r="Y208" s="4" t="s">
        <v>101</v>
      </c>
      <c r="Z208" s="2">
        <v>57.7</v>
      </c>
      <c r="AA208" s="2" t="s">
        <v>116</v>
      </c>
      <c r="AB208" s="4" t="s">
        <v>101</v>
      </c>
      <c r="AC208" s="2">
        <v>57.7</v>
      </c>
      <c r="AD208" s="2" t="s">
        <v>117</v>
      </c>
      <c r="AE208" s="4" t="s">
        <v>101</v>
      </c>
      <c r="AF208" s="2">
        <v>57.7</v>
      </c>
      <c r="AG208" s="2" t="s">
        <v>118</v>
      </c>
      <c r="AH208" s="4" t="s">
        <v>101</v>
      </c>
      <c r="AI208" s="2">
        <v>57.7</v>
      </c>
      <c r="AJ208" s="2" t="s">
        <v>119</v>
      </c>
      <c r="AK208" s="4" t="s">
        <v>101</v>
      </c>
      <c r="AL208" s="2">
        <v>57.7</v>
      </c>
      <c r="AM208" s="2" t="s">
        <v>120</v>
      </c>
      <c r="AN208" s="4" t="s">
        <v>101</v>
      </c>
      <c r="AO208" s="2">
        <v>57.7</v>
      </c>
      <c r="AP208" s="2" t="s">
        <v>121</v>
      </c>
      <c r="AQ208" s="4" t="s">
        <v>101</v>
      </c>
      <c r="AR208" s="2">
        <v>57.7</v>
      </c>
      <c r="AS208" s="2" t="s">
        <v>122</v>
      </c>
      <c r="AT208" s="4" t="s">
        <v>101</v>
      </c>
      <c r="AU208" s="2">
        <v>57.7</v>
      </c>
      <c r="AV208" s="2" t="s">
        <v>123</v>
      </c>
      <c r="AW208" s="4" t="s">
        <v>101</v>
      </c>
      <c r="AX208" s="2">
        <v>57.7</v>
      </c>
      <c r="AY208" s="2" t="s">
        <v>124</v>
      </c>
      <c r="AZ208" s="4" t="s">
        <v>101</v>
      </c>
      <c r="BA208" s="2">
        <v>57.7</v>
      </c>
      <c r="BB208" s="2" t="s">
        <v>125</v>
      </c>
      <c r="BC208" s="4" t="s">
        <v>101</v>
      </c>
      <c r="BD208" s="2">
        <v>57.7</v>
      </c>
      <c r="BE208" s="2" t="s">
        <v>126</v>
      </c>
      <c r="BF208" s="4" t="s">
        <v>101</v>
      </c>
      <c r="BG208" s="2">
        <v>57.7</v>
      </c>
      <c r="BH208" s="2" t="s">
        <v>127</v>
      </c>
      <c r="BI208" s="4" t="s">
        <v>101</v>
      </c>
      <c r="BJ208" s="2">
        <v>57.7</v>
      </c>
      <c r="BK208" s="2" t="s">
        <v>128</v>
      </c>
      <c r="BL208" s="4" t="s">
        <v>101</v>
      </c>
      <c r="BM208" s="2">
        <v>57.7</v>
      </c>
      <c r="BN208" s="2" t="s">
        <v>101</v>
      </c>
      <c r="BO208" s="2" t="s">
        <v>101</v>
      </c>
      <c r="BP208" s="2" t="s">
        <v>101</v>
      </c>
      <c r="BQ208" s="2" t="s">
        <v>101</v>
      </c>
      <c r="BR208" s="2" t="s">
        <v>101</v>
      </c>
      <c r="BS208" s="2" t="s">
        <v>101</v>
      </c>
      <c r="BT208" s="2" t="s">
        <v>101</v>
      </c>
      <c r="BU208" s="2" t="s">
        <v>101</v>
      </c>
      <c r="BV208" s="2" t="s">
        <v>101</v>
      </c>
      <c r="BW208" s="2" t="s">
        <v>101</v>
      </c>
      <c r="BX208" s="2" t="s">
        <v>101</v>
      </c>
      <c r="BY208" s="2" t="s">
        <v>101</v>
      </c>
      <c r="BZ208" s="2" t="s">
        <v>101</v>
      </c>
      <c r="CA208" s="2" t="s">
        <v>101</v>
      </c>
      <c r="CB208" s="2" t="s">
        <v>101</v>
      </c>
      <c r="CC208" s="2" t="s">
        <v>101</v>
      </c>
      <c r="CD208" s="2" t="s">
        <v>101</v>
      </c>
      <c r="CE208" s="2" t="s">
        <v>101</v>
      </c>
      <c r="CF208" s="2" t="s">
        <v>101</v>
      </c>
      <c r="CG208" s="2" t="s">
        <v>101</v>
      </c>
      <c r="CH208" s="2" t="s">
        <v>101</v>
      </c>
      <c r="CI208" s="2" t="s">
        <v>101</v>
      </c>
      <c r="CJ208" s="2" t="s">
        <v>101</v>
      </c>
      <c r="CK208" s="2" t="s">
        <v>101</v>
      </c>
      <c r="CL208" s="2" t="s">
        <v>101</v>
      </c>
      <c r="CM208" s="2" t="s">
        <v>101</v>
      </c>
      <c r="CN208" s="2" t="s">
        <v>101</v>
      </c>
      <c r="CO208" s="2" t="s">
        <v>101</v>
      </c>
      <c r="CP208" s="2" t="s">
        <v>101</v>
      </c>
      <c r="CQ208" s="2" t="s">
        <v>101</v>
      </c>
    </row>
    <row r="209" spans="1:95" ht="15.95" customHeight="1" x14ac:dyDescent="0.25">
      <c r="A209" s="6" t="s">
        <v>101</v>
      </c>
      <c r="B209" s="6" t="s">
        <v>101</v>
      </c>
      <c r="C209" s="6" t="s">
        <v>101</v>
      </c>
      <c r="D209" s="6" t="s">
        <v>101</v>
      </c>
      <c r="E209" s="6" t="s">
        <v>101</v>
      </c>
      <c r="F209" s="6" t="s">
        <v>101</v>
      </c>
      <c r="G209" s="6" t="s">
        <v>101</v>
      </c>
      <c r="H209" s="6" t="s">
        <v>101</v>
      </c>
      <c r="I209" s="6" t="s">
        <v>101</v>
      </c>
      <c r="J209" s="6" t="s">
        <v>101</v>
      </c>
      <c r="K209" s="6" t="s">
        <v>101</v>
      </c>
      <c r="L209" s="6" t="s">
        <v>101</v>
      </c>
      <c r="M209" s="6" t="s">
        <v>101</v>
      </c>
      <c r="N209" s="6" t="s">
        <v>101</v>
      </c>
      <c r="O209" s="6" t="s">
        <v>101</v>
      </c>
      <c r="P209" s="6" t="s">
        <v>101</v>
      </c>
      <c r="Q209" s="6" t="s">
        <v>101</v>
      </c>
      <c r="R209" s="6" t="s">
        <v>101</v>
      </c>
      <c r="S209" s="6" t="s">
        <v>101</v>
      </c>
      <c r="T209" s="6" t="s">
        <v>101</v>
      </c>
      <c r="U209" s="6" t="s">
        <v>101</v>
      </c>
      <c r="V209" s="6" t="s">
        <v>131</v>
      </c>
      <c r="W209" s="6" t="s">
        <v>132</v>
      </c>
      <c r="X209" s="6">
        <v>99998</v>
      </c>
      <c r="Y209" s="6" t="s">
        <v>101</v>
      </c>
      <c r="Z209" s="6" t="s">
        <v>101</v>
      </c>
      <c r="AA209" s="6">
        <v>0</v>
      </c>
      <c r="AB209" s="6" t="s">
        <v>101</v>
      </c>
      <c r="AC209" s="6" t="s">
        <v>101</v>
      </c>
      <c r="AD209" s="6">
        <v>99997</v>
      </c>
      <c r="AE209" s="6" t="s">
        <v>101</v>
      </c>
      <c r="AF209" s="6" t="s">
        <v>101</v>
      </c>
      <c r="AG209" s="6">
        <v>0</v>
      </c>
      <c r="AH209" s="6" t="s">
        <v>101</v>
      </c>
      <c r="AI209" s="6" t="s">
        <v>101</v>
      </c>
      <c r="AJ209" s="6">
        <v>99996</v>
      </c>
      <c r="AK209" s="6" t="s">
        <v>101</v>
      </c>
      <c r="AL209" s="6" t="s">
        <v>101</v>
      </c>
      <c r="AM209" s="6">
        <v>0</v>
      </c>
      <c r="AN209" s="6" t="s">
        <v>101</v>
      </c>
      <c r="AO209" s="6" t="s">
        <v>101</v>
      </c>
      <c r="AP209" s="6">
        <v>99996</v>
      </c>
      <c r="AQ209" s="6" t="s">
        <v>101</v>
      </c>
      <c r="AR209" s="6" t="s">
        <v>101</v>
      </c>
      <c r="AS209" s="6">
        <v>0</v>
      </c>
      <c r="AT209" s="6" t="s">
        <v>101</v>
      </c>
      <c r="AU209" s="6" t="s">
        <v>101</v>
      </c>
      <c r="AV209" s="6">
        <v>99997</v>
      </c>
      <c r="AW209" s="6" t="s">
        <v>101</v>
      </c>
      <c r="AX209" s="6" t="s">
        <v>101</v>
      </c>
      <c r="AY209" s="6">
        <v>0</v>
      </c>
      <c r="AZ209" s="6" t="s">
        <v>101</v>
      </c>
      <c r="BA209" s="6" t="s">
        <v>101</v>
      </c>
      <c r="BB209" s="6">
        <v>99998</v>
      </c>
      <c r="BC209" s="6" t="s">
        <v>101</v>
      </c>
      <c r="BD209" s="6" t="s">
        <v>101</v>
      </c>
      <c r="BE209" s="6">
        <v>99999</v>
      </c>
      <c r="BF209" s="6" t="s">
        <v>101</v>
      </c>
      <c r="BG209" s="6" t="s">
        <v>101</v>
      </c>
      <c r="BH209" s="6">
        <v>99999</v>
      </c>
      <c r="BI209" s="6" t="s">
        <v>101</v>
      </c>
      <c r="BJ209" s="6" t="s">
        <v>101</v>
      </c>
      <c r="BK209" s="6">
        <v>99999</v>
      </c>
      <c r="BL209" s="6" t="s">
        <v>101</v>
      </c>
      <c r="BM209" s="6" t="s">
        <v>101</v>
      </c>
    </row>
    <row r="210" spans="1:95" ht="114.95" customHeight="1" x14ac:dyDescent="0.25">
      <c r="A210" s="2" t="s">
        <v>133</v>
      </c>
      <c r="B210" s="2" t="s">
        <v>217</v>
      </c>
      <c r="C210" s="2" t="s">
        <v>372</v>
      </c>
      <c r="D210" s="2" t="s">
        <v>373</v>
      </c>
      <c r="E210" s="2" t="s">
        <v>101</v>
      </c>
      <c r="F210" s="2"/>
      <c r="G210" s="2" t="s">
        <v>374</v>
      </c>
      <c r="H210" s="3">
        <v>57.7</v>
      </c>
      <c r="I210" s="3">
        <v>150</v>
      </c>
      <c r="J210" s="2" t="s">
        <v>101</v>
      </c>
      <c r="K210" s="2" t="s">
        <v>102</v>
      </c>
      <c r="L210" s="2" t="s">
        <v>103</v>
      </c>
      <c r="M210" s="4" t="s">
        <v>101</v>
      </c>
      <c r="N210" s="2" t="s">
        <v>104</v>
      </c>
      <c r="O210" s="2" t="s">
        <v>101</v>
      </c>
      <c r="P210" s="5">
        <v>45823</v>
      </c>
      <c r="Q210" s="5">
        <v>45930</v>
      </c>
      <c r="R210" s="4" t="s">
        <v>105</v>
      </c>
      <c r="S210" s="2" t="s">
        <v>106</v>
      </c>
      <c r="T210" s="3">
        <f>SUM(IF(Y210="", 0, Y210 * Z210 * 1),IF(AB210="", 0, AB210 * AC210 * 1),IF(AE210="", 0, AE210 * AF210 * 1),IF(AH210="", 0, AH210 * AI210 * 1),IF(AK210="", 0, AK210 * AL210 * 1),IF(AN210="", 0, AN210 * AO210 * 1),IF(AQ210="", 0, AQ210 * AR210 * 1),IF(AT210="", 0, AT210 * AU210 * 1),IF(AW210="", 0, AW210 * AX210 * 1),IF(AZ210="", 0, AZ210 * BA210 * 1),IF(BC210="", 0, BC210 * BD210 * 1),IF(BF210="", 0, BF210 * BG210 * 1),IF(BI210="", 0, BI210 * BJ210 * 1),IF(BL210="", 0, BL210 * BM210 * 1))</f>
        <v>0</v>
      </c>
      <c r="U210" s="2">
        <f>SUM(IF(Y210="",0,Y210*1),IF(AB210="",0,AB210*1),IF(AE210="",0,AE210*1),IF(AH210="",0,AH210*1),IF(AK210="",0,AK210*1),IF(AN210="",0,AN210*1),IF(AQ210="",0,AQ210*1),IF(AT210="",0,AT210*1),IF(AW210="",0,AW210*1),IF(AZ210="",0,AZ210*1),IF(BC210="",0,BC210*1),IF(BF210="",0,BF210*1),IF(BI210="",0,BI210*1),IF(BL210="",0,BL210*1))</f>
        <v>0</v>
      </c>
      <c r="V210" s="2" t="s">
        <v>101</v>
      </c>
      <c r="W210" s="2" t="s">
        <v>101</v>
      </c>
      <c r="X210" s="2" t="s">
        <v>115</v>
      </c>
      <c r="Y210" s="4" t="s">
        <v>101</v>
      </c>
      <c r="Z210" s="2">
        <v>57.7</v>
      </c>
      <c r="AA210" s="2" t="s">
        <v>116</v>
      </c>
      <c r="AB210" s="4" t="s">
        <v>101</v>
      </c>
      <c r="AC210" s="2">
        <v>57.7</v>
      </c>
      <c r="AD210" s="2" t="s">
        <v>117</v>
      </c>
      <c r="AE210" s="4" t="s">
        <v>101</v>
      </c>
      <c r="AF210" s="2">
        <v>57.7</v>
      </c>
      <c r="AG210" s="2" t="s">
        <v>118</v>
      </c>
      <c r="AH210" s="4" t="s">
        <v>101</v>
      </c>
      <c r="AI210" s="2">
        <v>57.7</v>
      </c>
      <c r="AJ210" s="2" t="s">
        <v>119</v>
      </c>
      <c r="AK210" s="4" t="s">
        <v>101</v>
      </c>
      <c r="AL210" s="2">
        <v>57.7</v>
      </c>
      <c r="AM210" s="2" t="s">
        <v>120</v>
      </c>
      <c r="AN210" s="4" t="s">
        <v>101</v>
      </c>
      <c r="AO210" s="2">
        <v>57.7</v>
      </c>
      <c r="AP210" s="2" t="s">
        <v>121</v>
      </c>
      <c r="AQ210" s="4" t="s">
        <v>101</v>
      </c>
      <c r="AR210" s="2">
        <v>57.7</v>
      </c>
      <c r="AS210" s="2" t="s">
        <v>122</v>
      </c>
      <c r="AT210" s="4" t="s">
        <v>101</v>
      </c>
      <c r="AU210" s="2">
        <v>57.7</v>
      </c>
      <c r="AV210" s="2" t="s">
        <v>123</v>
      </c>
      <c r="AW210" s="4" t="s">
        <v>101</v>
      </c>
      <c r="AX210" s="2">
        <v>57.7</v>
      </c>
      <c r="AY210" s="2" t="s">
        <v>124</v>
      </c>
      <c r="AZ210" s="4" t="s">
        <v>101</v>
      </c>
      <c r="BA210" s="2">
        <v>57.7</v>
      </c>
      <c r="BB210" s="2" t="s">
        <v>125</v>
      </c>
      <c r="BC210" s="4" t="s">
        <v>101</v>
      </c>
      <c r="BD210" s="2">
        <v>57.7</v>
      </c>
      <c r="BE210" s="2" t="s">
        <v>126</v>
      </c>
      <c r="BF210" s="4" t="s">
        <v>101</v>
      </c>
      <c r="BG210" s="2">
        <v>57.7</v>
      </c>
      <c r="BH210" s="2" t="s">
        <v>127</v>
      </c>
      <c r="BI210" s="4" t="s">
        <v>101</v>
      </c>
      <c r="BJ210" s="2">
        <v>57.7</v>
      </c>
      <c r="BK210" s="2" t="s">
        <v>128</v>
      </c>
      <c r="BL210" s="4" t="s">
        <v>101</v>
      </c>
      <c r="BM210" s="2">
        <v>57.7</v>
      </c>
      <c r="BN210" s="2" t="s">
        <v>101</v>
      </c>
      <c r="BO210" s="2" t="s">
        <v>101</v>
      </c>
      <c r="BP210" s="2" t="s">
        <v>101</v>
      </c>
      <c r="BQ210" s="2" t="s">
        <v>101</v>
      </c>
      <c r="BR210" s="2" t="s">
        <v>101</v>
      </c>
      <c r="BS210" s="2" t="s">
        <v>101</v>
      </c>
      <c r="BT210" s="2" t="s">
        <v>101</v>
      </c>
      <c r="BU210" s="2" t="s">
        <v>101</v>
      </c>
      <c r="BV210" s="2" t="s">
        <v>101</v>
      </c>
      <c r="BW210" s="2" t="s">
        <v>101</v>
      </c>
      <c r="BX210" s="2" t="s">
        <v>101</v>
      </c>
      <c r="BY210" s="2" t="s">
        <v>101</v>
      </c>
      <c r="BZ210" s="2" t="s">
        <v>101</v>
      </c>
      <c r="CA210" s="2" t="s">
        <v>101</v>
      </c>
      <c r="CB210" s="2" t="s">
        <v>101</v>
      </c>
      <c r="CC210" s="2" t="s">
        <v>101</v>
      </c>
      <c r="CD210" s="2" t="s">
        <v>101</v>
      </c>
      <c r="CE210" s="2" t="s">
        <v>101</v>
      </c>
      <c r="CF210" s="2" t="s">
        <v>101</v>
      </c>
      <c r="CG210" s="2" t="s">
        <v>101</v>
      </c>
      <c r="CH210" s="2" t="s">
        <v>101</v>
      </c>
      <c r="CI210" s="2" t="s">
        <v>101</v>
      </c>
      <c r="CJ210" s="2" t="s">
        <v>101</v>
      </c>
      <c r="CK210" s="2" t="s">
        <v>101</v>
      </c>
      <c r="CL210" s="2" t="s">
        <v>101</v>
      </c>
      <c r="CM210" s="2" t="s">
        <v>101</v>
      </c>
      <c r="CN210" s="2" t="s">
        <v>101</v>
      </c>
      <c r="CO210" s="2" t="s">
        <v>101</v>
      </c>
      <c r="CP210" s="2" t="s">
        <v>101</v>
      </c>
      <c r="CQ210" s="2" t="s">
        <v>101</v>
      </c>
    </row>
    <row r="211" spans="1:95" ht="15.95" customHeight="1" x14ac:dyDescent="0.25">
      <c r="A211" s="6" t="s">
        <v>101</v>
      </c>
      <c r="B211" s="6" t="s">
        <v>101</v>
      </c>
      <c r="C211" s="6" t="s">
        <v>101</v>
      </c>
      <c r="D211" s="6" t="s">
        <v>101</v>
      </c>
      <c r="E211" s="6" t="s">
        <v>101</v>
      </c>
      <c r="F211" s="6" t="s">
        <v>101</v>
      </c>
      <c r="G211" s="6" t="s">
        <v>101</v>
      </c>
      <c r="H211" s="6" t="s">
        <v>101</v>
      </c>
      <c r="I211" s="6" t="s">
        <v>101</v>
      </c>
      <c r="J211" s="6" t="s">
        <v>101</v>
      </c>
      <c r="K211" s="6" t="s">
        <v>101</v>
      </c>
      <c r="L211" s="6" t="s">
        <v>101</v>
      </c>
      <c r="M211" s="6" t="s">
        <v>101</v>
      </c>
      <c r="N211" s="6" t="s">
        <v>101</v>
      </c>
      <c r="O211" s="6" t="s">
        <v>101</v>
      </c>
      <c r="P211" s="6" t="s">
        <v>101</v>
      </c>
      <c r="Q211" s="6" t="s">
        <v>101</v>
      </c>
      <c r="R211" s="6" t="s">
        <v>101</v>
      </c>
      <c r="S211" s="6" t="s">
        <v>101</v>
      </c>
      <c r="T211" s="6" t="s">
        <v>101</v>
      </c>
      <c r="U211" s="6" t="s">
        <v>101</v>
      </c>
      <c r="V211" s="6" t="s">
        <v>131</v>
      </c>
      <c r="W211" s="6" t="s">
        <v>132</v>
      </c>
      <c r="X211" s="6">
        <v>99969</v>
      </c>
      <c r="Y211" s="6" t="s">
        <v>101</v>
      </c>
      <c r="Z211" s="6" t="s">
        <v>101</v>
      </c>
      <c r="AA211" s="6">
        <v>0</v>
      </c>
      <c r="AB211" s="6" t="s">
        <v>101</v>
      </c>
      <c r="AC211" s="6" t="s">
        <v>101</v>
      </c>
      <c r="AD211" s="6">
        <v>99937</v>
      </c>
      <c r="AE211" s="6" t="s">
        <v>101</v>
      </c>
      <c r="AF211" s="6" t="s">
        <v>101</v>
      </c>
      <c r="AG211" s="6">
        <v>0</v>
      </c>
      <c r="AH211" s="6" t="s">
        <v>101</v>
      </c>
      <c r="AI211" s="6" t="s">
        <v>101</v>
      </c>
      <c r="AJ211" s="6">
        <v>99888</v>
      </c>
      <c r="AK211" s="6" t="s">
        <v>101</v>
      </c>
      <c r="AL211" s="6" t="s">
        <v>101</v>
      </c>
      <c r="AM211" s="6">
        <v>0</v>
      </c>
      <c r="AN211" s="6" t="s">
        <v>101</v>
      </c>
      <c r="AO211" s="6" t="s">
        <v>101</v>
      </c>
      <c r="AP211" s="6">
        <v>99875</v>
      </c>
      <c r="AQ211" s="6" t="s">
        <v>101</v>
      </c>
      <c r="AR211" s="6" t="s">
        <v>101</v>
      </c>
      <c r="AS211" s="6">
        <v>0</v>
      </c>
      <c r="AT211" s="6" t="s">
        <v>101</v>
      </c>
      <c r="AU211" s="6" t="s">
        <v>101</v>
      </c>
      <c r="AV211" s="6">
        <v>99910</v>
      </c>
      <c r="AW211" s="6" t="s">
        <v>101</v>
      </c>
      <c r="AX211" s="6" t="s">
        <v>101</v>
      </c>
      <c r="AY211" s="6">
        <v>0</v>
      </c>
      <c r="AZ211" s="6" t="s">
        <v>101</v>
      </c>
      <c r="BA211" s="6" t="s">
        <v>101</v>
      </c>
      <c r="BB211" s="6">
        <v>99942</v>
      </c>
      <c r="BC211" s="6" t="s">
        <v>101</v>
      </c>
      <c r="BD211" s="6" t="s">
        <v>101</v>
      </c>
      <c r="BE211" s="6">
        <v>99975</v>
      </c>
      <c r="BF211" s="6" t="s">
        <v>101</v>
      </c>
      <c r="BG211" s="6" t="s">
        <v>101</v>
      </c>
      <c r="BH211" s="6">
        <v>99990</v>
      </c>
      <c r="BI211" s="6" t="s">
        <v>101</v>
      </c>
      <c r="BJ211" s="6" t="s">
        <v>101</v>
      </c>
      <c r="BK211" s="6">
        <v>99993</v>
      </c>
      <c r="BL211" s="6" t="s">
        <v>101</v>
      </c>
      <c r="BM211" s="6" t="s">
        <v>101</v>
      </c>
    </row>
    <row r="212" spans="1:95" ht="114.95" customHeight="1" x14ac:dyDescent="0.25">
      <c r="A212" s="2" t="s">
        <v>133</v>
      </c>
      <c r="B212" s="2" t="s">
        <v>214</v>
      </c>
      <c r="C212" s="2" t="s">
        <v>372</v>
      </c>
      <c r="D212" s="2" t="s">
        <v>375</v>
      </c>
      <c r="E212" s="2" t="s">
        <v>101</v>
      </c>
      <c r="F212" s="2"/>
      <c r="G212" s="2" t="s">
        <v>374</v>
      </c>
      <c r="H212" s="3">
        <v>57.7</v>
      </c>
      <c r="I212" s="3">
        <v>150</v>
      </c>
      <c r="J212" s="2" t="s">
        <v>101</v>
      </c>
      <c r="K212" s="2" t="s">
        <v>102</v>
      </c>
      <c r="L212" s="2" t="s">
        <v>103</v>
      </c>
      <c r="M212" s="4" t="s">
        <v>101</v>
      </c>
      <c r="N212" s="2" t="s">
        <v>104</v>
      </c>
      <c r="O212" s="2" t="s">
        <v>101</v>
      </c>
      <c r="P212" s="5">
        <v>45823</v>
      </c>
      <c r="Q212" s="5">
        <v>45930</v>
      </c>
      <c r="R212" s="4" t="s">
        <v>105</v>
      </c>
      <c r="S212" s="2" t="s">
        <v>106</v>
      </c>
      <c r="T212" s="3">
        <f>SUM(IF(Y212="", 0, Y212 * Z212 * 1),IF(AB212="", 0, AB212 * AC212 * 1),IF(AE212="", 0, AE212 * AF212 * 1),IF(AH212="", 0, AH212 * AI212 * 1),IF(AK212="", 0, AK212 * AL212 * 1),IF(AN212="", 0, AN212 * AO212 * 1),IF(AQ212="", 0, AQ212 * AR212 * 1),IF(AT212="", 0, AT212 * AU212 * 1),IF(AW212="", 0, AW212 * AX212 * 1),IF(AZ212="", 0, AZ212 * BA212 * 1),IF(BC212="", 0, BC212 * BD212 * 1),IF(BF212="", 0, BF212 * BG212 * 1),IF(BI212="", 0, BI212 * BJ212 * 1),IF(BL212="", 0, BL212 * BM212 * 1))</f>
        <v>0</v>
      </c>
      <c r="U212" s="2">
        <f>SUM(IF(Y212="",0,Y212*1),IF(AB212="",0,AB212*1),IF(AE212="",0,AE212*1),IF(AH212="",0,AH212*1),IF(AK212="",0,AK212*1),IF(AN212="",0,AN212*1),IF(AQ212="",0,AQ212*1),IF(AT212="",0,AT212*1),IF(AW212="",0,AW212*1),IF(AZ212="",0,AZ212*1),IF(BC212="",0,BC212*1),IF(BF212="",0,BF212*1),IF(BI212="",0,BI212*1),IF(BL212="",0,BL212*1))</f>
        <v>0</v>
      </c>
      <c r="V212" s="2" t="s">
        <v>101</v>
      </c>
      <c r="W212" s="2" t="s">
        <v>101</v>
      </c>
      <c r="X212" s="2" t="s">
        <v>115</v>
      </c>
      <c r="Y212" s="4" t="s">
        <v>101</v>
      </c>
      <c r="Z212" s="2">
        <v>57.7</v>
      </c>
      <c r="AA212" s="2" t="s">
        <v>116</v>
      </c>
      <c r="AB212" s="4" t="s">
        <v>101</v>
      </c>
      <c r="AC212" s="2">
        <v>57.7</v>
      </c>
      <c r="AD212" s="2" t="s">
        <v>117</v>
      </c>
      <c r="AE212" s="4" t="s">
        <v>101</v>
      </c>
      <c r="AF212" s="2">
        <v>57.7</v>
      </c>
      <c r="AG212" s="2" t="s">
        <v>118</v>
      </c>
      <c r="AH212" s="4" t="s">
        <v>101</v>
      </c>
      <c r="AI212" s="2">
        <v>57.7</v>
      </c>
      <c r="AJ212" s="2" t="s">
        <v>119</v>
      </c>
      <c r="AK212" s="4" t="s">
        <v>101</v>
      </c>
      <c r="AL212" s="2">
        <v>57.7</v>
      </c>
      <c r="AM212" s="2" t="s">
        <v>120</v>
      </c>
      <c r="AN212" s="4" t="s">
        <v>101</v>
      </c>
      <c r="AO212" s="2">
        <v>57.7</v>
      </c>
      <c r="AP212" s="2" t="s">
        <v>121</v>
      </c>
      <c r="AQ212" s="4" t="s">
        <v>101</v>
      </c>
      <c r="AR212" s="2">
        <v>57.7</v>
      </c>
      <c r="AS212" s="2" t="s">
        <v>122</v>
      </c>
      <c r="AT212" s="4" t="s">
        <v>101</v>
      </c>
      <c r="AU212" s="2">
        <v>57.7</v>
      </c>
      <c r="AV212" s="2" t="s">
        <v>123</v>
      </c>
      <c r="AW212" s="4" t="s">
        <v>101</v>
      </c>
      <c r="AX212" s="2">
        <v>57.7</v>
      </c>
      <c r="AY212" s="2" t="s">
        <v>124</v>
      </c>
      <c r="AZ212" s="4" t="s">
        <v>101</v>
      </c>
      <c r="BA212" s="2">
        <v>57.7</v>
      </c>
      <c r="BB212" s="2" t="s">
        <v>125</v>
      </c>
      <c r="BC212" s="4" t="s">
        <v>101</v>
      </c>
      <c r="BD212" s="2">
        <v>57.7</v>
      </c>
      <c r="BE212" s="2" t="s">
        <v>126</v>
      </c>
      <c r="BF212" s="4" t="s">
        <v>101</v>
      </c>
      <c r="BG212" s="2">
        <v>57.7</v>
      </c>
      <c r="BH212" s="2" t="s">
        <v>127</v>
      </c>
      <c r="BI212" s="4" t="s">
        <v>101</v>
      </c>
      <c r="BJ212" s="2">
        <v>57.7</v>
      </c>
      <c r="BK212" s="2" t="s">
        <v>128</v>
      </c>
      <c r="BL212" s="4" t="s">
        <v>101</v>
      </c>
      <c r="BM212" s="2">
        <v>57.7</v>
      </c>
      <c r="BN212" s="2" t="s">
        <v>101</v>
      </c>
      <c r="BO212" s="2" t="s">
        <v>101</v>
      </c>
      <c r="BP212" s="2" t="s">
        <v>101</v>
      </c>
      <c r="BQ212" s="2" t="s">
        <v>101</v>
      </c>
      <c r="BR212" s="2" t="s">
        <v>101</v>
      </c>
      <c r="BS212" s="2" t="s">
        <v>101</v>
      </c>
      <c r="BT212" s="2" t="s">
        <v>101</v>
      </c>
      <c r="BU212" s="2" t="s">
        <v>101</v>
      </c>
      <c r="BV212" s="2" t="s">
        <v>101</v>
      </c>
      <c r="BW212" s="2" t="s">
        <v>101</v>
      </c>
      <c r="BX212" s="2" t="s">
        <v>101</v>
      </c>
      <c r="BY212" s="2" t="s">
        <v>101</v>
      </c>
      <c r="BZ212" s="2" t="s">
        <v>101</v>
      </c>
      <c r="CA212" s="2" t="s">
        <v>101</v>
      </c>
      <c r="CB212" s="2" t="s">
        <v>101</v>
      </c>
      <c r="CC212" s="2" t="s">
        <v>101</v>
      </c>
      <c r="CD212" s="2" t="s">
        <v>101</v>
      </c>
      <c r="CE212" s="2" t="s">
        <v>101</v>
      </c>
      <c r="CF212" s="2" t="s">
        <v>101</v>
      </c>
      <c r="CG212" s="2" t="s">
        <v>101</v>
      </c>
      <c r="CH212" s="2" t="s">
        <v>101</v>
      </c>
      <c r="CI212" s="2" t="s">
        <v>101</v>
      </c>
      <c r="CJ212" s="2" t="s">
        <v>101</v>
      </c>
      <c r="CK212" s="2" t="s">
        <v>101</v>
      </c>
      <c r="CL212" s="2" t="s">
        <v>101</v>
      </c>
      <c r="CM212" s="2" t="s">
        <v>101</v>
      </c>
      <c r="CN212" s="2" t="s">
        <v>101</v>
      </c>
      <c r="CO212" s="2" t="s">
        <v>101</v>
      </c>
      <c r="CP212" s="2" t="s">
        <v>101</v>
      </c>
      <c r="CQ212" s="2" t="s">
        <v>101</v>
      </c>
    </row>
    <row r="213" spans="1:95" ht="15.95" customHeight="1" x14ac:dyDescent="0.25">
      <c r="A213" s="6" t="s">
        <v>101</v>
      </c>
      <c r="B213" s="6" t="s">
        <v>101</v>
      </c>
      <c r="C213" s="6" t="s">
        <v>101</v>
      </c>
      <c r="D213" s="6" t="s">
        <v>101</v>
      </c>
      <c r="E213" s="6" t="s">
        <v>101</v>
      </c>
      <c r="F213" s="6" t="s">
        <v>101</v>
      </c>
      <c r="G213" s="6" t="s">
        <v>101</v>
      </c>
      <c r="H213" s="6" t="s">
        <v>101</v>
      </c>
      <c r="I213" s="6" t="s">
        <v>101</v>
      </c>
      <c r="J213" s="6" t="s">
        <v>101</v>
      </c>
      <c r="K213" s="6" t="s">
        <v>101</v>
      </c>
      <c r="L213" s="6" t="s">
        <v>101</v>
      </c>
      <c r="M213" s="6" t="s">
        <v>101</v>
      </c>
      <c r="N213" s="6" t="s">
        <v>101</v>
      </c>
      <c r="O213" s="6" t="s">
        <v>101</v>
      </c>
      <c r="P213" s="6" t="s">
        <v>101</v>
      </c>
      <c r="Q213" s="6" t="s">
        <v>101</v>
      </c>
      <c r="R213" s="6" t="s">
        <v>101</v>
      </c>
      <c r="S213" s="6" t="s">
        <v>101</v>
      </c>
      <c r="T213" s="6" t="s">
        <v>101</v>
      </c>
      <c r="U213" s="6" t="s">
        <v>101</v>
      </c>
      <c r="V213" s="6" t="s">
        <v>131</v>
      </c>
      <c r="W213" s="6" t="s">
        <v>132</v>
      </c>
      <c r="X213" s="6">
        <v>99892</v>
      </c>
      <c r="Y213" s="6" t="s">
        <v>101</v>
      </c>
      <c r="Z213" s="6" t="s">
        <v>101</v>
      </c>
      <c r="AA213" s="6">
        <v>0</v>
      </c>
      <c r="AB213" s="6" t="s">
        <v>101</v>
      </c>
      <c r="AC213" s="6" t="s">
        <v>101</v>
      </c>
      <c r="AD213" s="6">
        <v>99837</v>
      </c>
      <c r="AE213" s="6" t="s">
        <v>101</v>
      </c>
      <c r="AF213" s="6" t="s">
        <v>101</v>
      </c>
      <c r="AG213" s="6">
        <v>0</v>
      </c>
      <c r="AH213" s="6" t="s">
        <v>101</v>
      </c>
      <c r="AI213" s="6" t="s">
        <v>101</v>
      </c>
      <c r="AJ213" s="6">
        <v>99719</v>
      </c>
      <c r="AK213" s="6" t="s">
        <v>101</v>
      </c>
      <c r="AL213" s="6" t="s">
        <v>101</v>
      </c>
      <c r="AM213" s="6">
        <v>0</v>
      </c>
      <c r="AN213" s="6" t="s">
        <v>101</v>
      </c>
      <c r="AO213" s="6" t="s">
        <v>101</v>
      </c>
      <c r="AP213" s="6">
        <v>99710</v>
      </c>
      <c r="AQ213" s="6" t="s">
        <v>101</v>
      </c>
      <c r="AR213" s="6" t="s">
        <v>101</v>
      </c>
      <c r="AS213" s="6">
        <v>0</v>
      </c>
      <c r="AT213" s="6" t="s">
        <v>101</v>
      </c>
      <c r="AU213" s="6" t="s">
        <v>101</v>
      </c>
      <c r="AV213" s="6">
        <v>99795</v>
      </c>
      <c r="AW213" s="6" t="s">
        <v>101</v>
      </c>
      <c r="AX213" s="6" t="s">
        <v>101</v>
      </c>
      <c r="AY213" s="6">
        <v>0</v>
      </c>
      <c r="AZ213" s="6" t="s">
        <v>101</v>
      </c>
      <c r="BA213" s="6" t="s">
        <v>101</v>
      </c>
      <c r="BB213" s="6">
        <v>99872</v>
      </c>
      <c r="BC213" s="6" t="s">
        <v>101</v>
      </c>
      <c r="BD213" s="6" t="s">
        <v>101</v>
      </c>
      <c r="BE213" s="6">
        <v>99963</v>
      </c>
      <c r="BF213" s="6" t="s">
        <v>101</v>
      </c>
      <c r="BG213" s="6" t="s">
        <v>101</v>
      </c>
      <c r="BH213" s="6">
        <v>99984</v>
      </c>
      <c r="BI213" s="6" t="s">
        <v>101</v>
      </c>
      <c r="BJ213" s="6" t="s">
        <v>101</v>
      </c>
      <c r="BK213" s="6">
        <v>99990</v>
      </c>
      <c r="BL213" s="6" t="s">
        <v>101</v>
      </c>
      <c r="BM213" s="6" t="s">
        <v>101</v>
      </c>
    </row>
    <row r="214" spans="1:95" ht="114.95" customHeight="1" x14ac:dyDescent="0.25">
      <c r="A214" s="2" t="s">
        <v>133</v>
      </c>
      <c r="B214" s="2" t="s">
        <v>219</v>
      </c>
      <c r="C214" s="2" t="s">
        <v>372</v>
      </c>
      <c r="D214" s="2" t="s">
        <v>376</v>
      </c>
      <c r="E214" s="2" t="s">
        <v>101</v>
      </c>
      <c r="F214" s="2"/>
      <c r="G214" s="2" t="s">
        <v>374</v>
      </c>
      <c r="H214" s="3">
        <v>57.7</v>
      </c>
      <c r="I214" s="3">
        <v>150</v>
      </c>
      <c r="J214" s="2" t="s">
        <v>101</v>
      </c>
      <c r="K214" s="2" t="s">
        <v>102</v>
      </c>
      <c r="L214" s="2" t="s">
        <v>103</v>
      </c>
      <c r="M214" s="4" t="s">
        <v>101</v>
      </c>
      <c r="N214" s="2" t="s">
        <v>104</v>
      </c>
      <c r="O214" s="2" t="s">
        <v>101</v>
      </c>
      <c r="P214" s="5">
        <v>45823</v>
      </c>
      <c r="Q214" s="5">
        <v>45930</v>
      </c>
      <c r="R214" s="4" t="s">
        <v>105</v>
      </c>
      <c r="S214" s="2" t="s">
        <v>106</v>
      </c>
      <c r="T214" s="3">
        <f>SUM(IF(Y214="", 0, Y214 * Z214 * 1),IF(AB214="", 0, AB214 * AC214 * 1),IF(AE214="", 0, AE214 * AF214 * 1),IF(AH214="", 0, AH214 * AI214 * 1),IF(AK214="", 0, AK214 * AL214 * 1),IF(AN214="", 0, AN214 * AO214 * 1),IF(AQ214="", 0, AQ214 * AR214 * 1),IF(AT214="", 0, AT214 * AU214 * 1),IF(AW214="", 0, AW214 * AX214 * 1),IF(AZ214="", 0, AZ214 * BA214 * 1),IF(BC214="", 0, BC214 * BD214 * 1),IF(BF214="", 0, BF214 * BG214 * 1),IF(BI214="", 0, BI214 * BJ214 * 1),IF(BL214="", 0, BL214 * BM214 * 1))</f>
        <v>0</v>
      </c>
      <c r="U214" s="2">
        <f>SUM(IF(Y214="",0,Y214*1),IF(AB214="",0,AB214*1),IF(AE214="",0,AE214*1),IF(AH214="",0,AH214*1),IF(AK214="",0,AK214*1),IF(AN214="",0,AN214*1),IF(AQ214="",0,AQ214*1),IF(AT214="",0,AT214*1),IF(AW214="",0,AW214*1),IF(AZ214="",0,AZ214*1),IF(BC214="",0,BC214*1),IF(BF214="",0,BF214*1),IF(BI214="",0,BI214*1),IF(BL214="",0,BL214*1))</f>
        <v>0</v>
      </c>
      <c r="V214" s="2" t="s">
        <v>101</v>
      </c>
      <c r="W214" s="2" t="s">
        <v>101</v>
      </c>
      <c r="X214" s="2" t="s">
        <v>115</v>
      </c>
      <c r="Y214" s="4" t="s">
        <v>101</v>
      </c>
      <c r="Z214" s="2">
        <v>57.7</v>
      </c>
      <c r="AA214" s="2" t="s">
        <v>116</v>
      </c>
      <c r="AB214" s="4" t="s">
        <v>101</v>
      </c>
      <c r="AC214" s="2">
        <v>57.7</v>
      </c>
      <c r="AD214" s="2" t="s">
        <v>117</v>
      </c>
      <c r="AE214" s="4" t="s">
        <v>101</v>
      </c>
      <c r="AF214" s="2">
        <v>57.7</v>
      </c>
      <c r="AG214" s="2" t="s">
        <v>118</v>
      </c>
      <c r="AH214" s="4" t="s">
        <v>101</v>
      </c>
      <c r="AI214" s="2">
        <v>57.7</v>
      </c>
      <c r="AJ214" s="2" t="s">
        <v>119</v>
      </c>
      <c r="AK214" s="4" t="s">
        <v>101</v>
      </c>
      <c r="AL214" s="2">
        <v>57.7</v>
      </c>
      <c r="AM214" s="2" t="s">
        <v>120</v>
      </c>
      <c r="AN214" s="4" t="s">
        <v>101</v>
      </c>
      <c r="AO214" s="2">
        <v>57.7</v>
      </c>
      <c r="AP214" s="2" t="s">
        <v>121</v>
      </c>
      <c r="AQ214" s="4" t="s">
        <v>101</v>
      </c>
      <c r="AR214" s="2">
        <v>57.7</v>
      </c>
      <c r="AS214" s="2" t="s">
        <v>122</v>
      </c>
      <c r="AT214" s="4" t="s">
        <v>101</v>
      </c>
      <c r="AU214" s="2">
        <v>57.7</v>
      </c>
      <c r="AV214" s="2" t="s">
        <v>123</v>
      </c>
      <c r="AW214" s="4" t="s">
        <v>101</v>
      </c>
      <c r="AX214" s="2">
        <v>57.7</v>
      </c>
      <c r="AY214" s="2" t="s">
        <v>124</v>
      </c>
      <c r="AZ214" s="4" t="s">
        <v>101</v>
      </c>
      <c r="BA214" s="2">
        <v>57.7</v>
      </c>
      <c r="BB214" s="2" t="s">
        <v>125</v>
      </c>
      <c r="BC214" s="4" t="s">
        <v>101</v>
      </c>
      <c r="BD214" s="2">
        <v>57.7</v>
      </c>
      <c r="BE214" s="2" t="s">
        <v>126</v>
      </c>
      <c r="BF214" s="4" t="s">
        <v>101</v>
      </c>
      <c r="BG214" s="2">
        <v>57.7</v>
      </c>
      <c r="BH214" s="2" t="s">
        <v>127</v>
      </c>
      <c r="BI214" s="4" t="s">
        <v>101</v>
      </c>
      <c r="BJ214" s="2">
        <v>57.7</v>
      </c>
      <c r="BK214" s="2" t="s">
        <v>128</v>
      </c>
      <c r="BL214" s="4" t="s">
        <v>101</v>
      </c>
      <c r="BM214" s="2">
        <v>57.7</v>
      </c>
      <c r="BN214" s="2" t="s">
        <v>101</v>
      </c>
      <c r="BO214" s="2" t="s">
        <v>101</v>
      </c>
      <c r="BP214" s="2" t="s">
        <v>101</v>
      </c>
      <c r="BQ214" s="2" t="s">
        <v>101</v>
      </c>
      <c r="BR214" s="2" t="s">
        <v>101</v>
      </c>
      <c r="BS214" s="2" t="s">
        <v>101</v>
      </c>
      <c r="BT214" s="2" t="s">
        <v>101</v>
      </c>
      <c r="BU214" s="2" t="s">
        <v>101</v>
      </c>
      <c r="BV214" s="2" t="s">
        <v>101</v>
      </c>
      <c r="BW214" s="2" t="s">
        <v>101</v>
      </c>
      <c r="BX214" s="2" t="s">
        <v>101</v>
      </c>
      <c r="BY214" s="2" t="s">
        <v>101</v>
      </c>
      <c r="BZ214" s="2" t="s">
        <v>101</v>
      </c>
      <c r="CA214" s="2" t="s">
        <v>101</v>
      </c>
      <c r="CB214" s="2" t="s">
        <v>101</v>
      </c>
      <c r="CC214" s="2" t="s">
        <v>101</v>
      </c>
      <c r="CD214" s="2" t="s">
        <v>101</v>
      </c>
      <c r="CE214" s="2" t="s">
        <v>101</v>
      </c>
      <c r="CF214" s="2" t="s">
        <v>101</v>
      </c>
      <c r="CG214" s="2" t="s">
        <v>101</v>
      </c>
      <c r="CH214" s="2" t="s">
        <v>101</v>
      </c>
      <c r="CI214" s="2" t="s">
        <v>101</v>
      </c>
      <c r="CJ214" s="2" t="s">
        <v>101</v>
      </c>
      <c r="CK214" s="2" t="s">
        <v>101</v>
      </c>
      <c r="CL214" s="2" t="s">
        <v>101</v>
      </c>
      <c r="CM214" s="2" t="s">
        <v>101</v>
      </c>
      <c r="CN214" s="2" t="s">
        <v>101</v>
      </c>
      <c r="CO214" s="2" t="s">
        <v>101</v>
      </c>
      <c r="CP214" s="2" t="s">
        <v>101</v>
      </c>
      <c r="CQ214" s="2" t="s">
        <v>101</v>
      </c>
    </row>
    <row r="215" spans="1:95" ht="15.95" customHeight="1" x14ac:dyDescent="0.25">
      <c r="A215" s="6" t="s">
        <v>101</v>
      </c>
      <c r="B215" s="6" t="s">
        <v>101</v>
      </c>
      <c r="C215" s="6" t="s">
        <v>101</v>
      </c>
      <c r="D215" s="6" t="s">
        <v>101</v>
      </c>
      <c r="E215" s="6" t="s">
        <v>101</v>
      </c>
      <c r="F215" s="6" t="s">
        <v>101</v>
      </c>
      <c r="G215" s="6" t="s">
        <v>101</v>
      </c>
      <c r="H215" s="6" t="s">
        <v>101</v>
      </c>
      <c r="I215" s="6" t="s">
        <v>101</v>
      </c>
      <c r="J215" s="6" t="s">
        <v>101</v>
      </c>
      <c r="K215" s="6" t="s">
        <v>101</v>
      </c>
      <c r="L215" s="6" t="s">
        <v>101</v>
      </c>
      <c r="M215" s="6" t="s">
        <v>101</v>
      </c>
      <c r="N215" s="6" t="s">
        <v>101</v>
      </c>
      <c r="O215" s="6" t="s">
        <v>101</v>
      </c>
      <c r="P215" s="6" t="s">
        <v>101</v>
      </c>
      <c r="Q215" s="6" t="s">
        <v>101</v>
      </c>
      <c r="R215" s="6" t="s">
        <v>101</v>
      </c>
      <c r="S215" s="6" t="s">
        <v>101</v>
      </c>
      <c r="T215" s="6" t="s">
        <v>101</v>
      </c>
      <c r="U215" s="6" t="s">
        <v>101</v>
      </c>
      <c r="V215" s="6" t="s">
        <v>131</v>
      </c>
      <c r="W215" s="6" t="s">
        <v>132</v>
      </c>
      <c r="X215" s="6">
        <v>99979</v>
      </c>
      <c r="Y215" s="6" t="s">
        <v>101</v>
      </c>
      <c r="Z215" s="6" t="s">
        <v>101</v>
      </c>
      <c r="AA215" s="6">
        <v>0</v>
      </c>
      <c r="AB215" s="6" t="s">
        <v>101</v>
      </c>
      <c r="AC215" s="6" t="s">
        <v>101</v>
      </c>
      <c r="AD215" s="6">
        <v>99957</v>
      </c>
      <c r="AE215" s="6" t="s">
        <v>101</v>
      </c>
      <c r="AF215" s="6" t="s">
        <v>101</v>
      </c>
      <c r="AG215" s="6">
        <v>0</v>
      </c>
      <c r="AH215" s="6" t="s">
        <v>101</v>
      </c>
      <c r="AI215" s="6" t="s">
        <v>101</v>
      </c>
      <c r="AJ215" s="6">
        <v>99928</v>
      </c>
      <c r="AK215" s="6" t="s">
        <v>101</v>
      </c>
      <c r="AL215" s="6" t="s">
        <v>101</v>
      </c>
      <c r="AM215" s="6">
        <v>0</v>
      </c>
      <c r="AN215" s="6" t="s">
        <v>101</v>
      </c>
      <c r="AO215" s="6" t="s">
        <v>101</v>
      </c>
      <c r="AP215" s="6">
        <v>99918</v>
      </c>
      <c r="AQ215" s="6" t="s">
        <v>101</v>
      </c>
      <c r="AR215" s="6" t="s">
        <v>101</v>
      </c>
      <c r="AS215" s="6">
        <v>0</v>
      </c>
      <c r="AT215" s="6" t="s">
        <v>101</v>
      </c>
      <c r="AU215" s="6" t="s">
        <v>101</v>
      </c>
      <c r="AV215" s="6">
        <v>99942</v>
      </c>
      <c r="AW215" s="6" t="s">
        <v>101</v>
      </c>
      <c r="AX215" s="6" t="s">
        <v>101</v>
      </c>
      <c r="AY215" s="6">
        <v>0</v>
      </c>
      <c r="AZ215" s="6" t="s">
        <v>101</v>
      </c>
      <c r="BA215" s="6" t="s">
        <v>101</v>
      </c>
      <c r="BB215" s="6">
        <v>99963</v>
      </c>
      <c r="BC215" s="6" t="s">
        <v>101</v>
      </c>
      <c r="BD215" s="6" t="s">
        <v>101</v>
      </c>
      <c r="BE215" s="6">
        <v>99987</v>
      </c>
      <c r="BF215" s="6" t="s">
        <v>101</v>
      </c>
      <c r="BG215" s="6" t="s">
        <v>101</v>
      </c>
      <c r="BH215" s="6">
        <v>99993</v>
      </c>
      <c r="BI215" s="6" t="s">
        <v>101</v>
      </c>
      <c r="BJ215" s="6" t="s">
        <v>101</v>
      </c>
      <c r="BK215" s="6">
        <v>99995</v>
      </c>
      <c r="BL215" s="6" t="s">
        <v>101</v>
      </c>
      <c r="BM215" s="6" t="s">
        <v>101</v>
      </c>
    </row>
    <row r="216" spans="1:95" ht="114.95" customHeight="1" x14ac:dyDescent="0.25">
      <c r="A216" s="2" t="s">
        <v>133</v>
      </c>
      <c r="B216" s="2" t="s">
        <v>161</v>
      </c>
      <c r="C216" s="2" t="s">
        <v>377</v>
      </c>
      <c r="D216" s="2" t="s">
        <v>378</v>
      </c>
      <c r="E216" s="2" t="s">
        <v>101</v>
      </c>
      <c r="F216" s="2"/>
      <c r="G216" s="2" t="s">
        <v>374</v>
      </c>
      <c r="H216" s="3">
        <v>57.7</v>
      </c>
      <c r="I216" s="3">
        <v>150</v>
      </c>
      <c r="J216" s="2" t="s">
        <v>101</v>
      </c>
      <c r="K216" s="2" t="s">
        <v>102</v>
      </c>
      <c r="L216" s="2" t="s">
        <v>103</v>
      </c>
      <c r="M216" s="4" t="s">
        <v>101</v>
      </c>
      <c r="N216" s="2" t="s">
        <v>104</v>
      </c>
      <c r="O216" s="2" t="s">
        <v>101</v>
      </c>
      <c r="P216" s="5">
        <v>45823</v>
      </c>
      <c r="Q216" s="5">
        <v>45930</v>
      </c>
      <c r="R216" s="4" t="s">
        <v>105</v>
      </c>
      <c r="S216" s="2" t="s">
        <v>106</v>
      </c>
      <c r="T216" s="3">
        <f>SUM(IF(Y216="", 0, Y216 * Z216 * 1),IF(AB216="", 0, AB216 * AC216 * 1),IF(AE216="", 0, AE216 * AF216 * 1),IF(AH216="", 0, AH216 * AI216 * 1),IF(AK216="", 0, AK216 * AL216 * 1),IF(AN216="", 0, AN216 * AO216 * 1),IF(AQ216="", 0, AQ216 * AR216 * 1),IF(AT216="", 0, AT216 * AU216 * 1),IF(AW216="", 0, AW216 * AX216 * 1),IF(AZ216="", 0, AZ216 * BA216 * 1),IF(BC216="", 0, BC216 * BD216 * 1),IF(BF216="", 0, BF216 * BG216 * 1),IF(BI216="", 0, BI216 * BJ216 * 1),IF(BL216="", 0, BL216 * BM216 * 1))</f>
        <v>0</v>
      </c>
      <c r="U216" s="2">
        <f>SUM(IF(Y216="",0,Y216*1),IF(AB216="",0,AB216*1),IF(AE216="",0,AE216*1),IF(AH216="",0,AH216*1),IF(AK216="",0,AK216*1),IF(AN216="",0,AN216*1),IF(AQ216="",0,AQ216*1),IF(AT216="",0,AT216*1),IF(AW216="",0,AW216*1),IF(AZ216="",0,AZ216*1),IF(BC216="",0,BC216*1),IF(BF216="",0,BF216*1),IF(BI216="",0,BI216*1),IF(BL216="",0,BL216*1))</f>
        <v>0</v>
      </c>
      <c r="V216" s="2" t="s">
        <v>101</v>
      </c>
      <c r="W216" s="2" t="s">
        <v>101</v>
      </c>
      <c r="X216" s="2" t="s">
        <v>115</v>
      </c>
      <c r="Y216" s="4" t="s">
        <v>101</v>
      </c>
      <c r="Z216" s="2">
        <v>57.7</v>
      </c>
      <c r="AA216" s="2" t="s">
        <v>116</v>
      </c>
      <c r="AB216" s="4" t="s">
        <v>101</v>
      </c>
      <c r="AC216" s="2">
        <v>57.7</v>
      </c>
      <c r="AD216" s="2" t="s">
        <v>117</v>
      </c>
      <c r="AE216" s="4" t="s">
        <v>101</v>
      </c>
      <c r="AF216" s="2">
        <v>57.7</v>
      </c>
      <c r="AG216" s="2" t="s">
        <v>118</v>
      </c>
      <c r="AH216" s="4" t="s">
        <v>101</v>
      </c>
      <c r="AI216" s="2">
        <v>57.7</v>
      </c>
      <c r="AJ216" s="2" t="s">
        <v>119</v>
      </c>
      <c r="AK216" s="4" t="s">
        <v>101</v>
      </c>
      <c r="AL216" s="2">
        <v>57.7</v>
      </c>
      <c r="AM216" s="2" t="s">
        <v>120</v>
      </c>
      <c r="AN216" s="4" t="s">
        <v>101</v>
      </c>
      <c r="AO216" s="2">
        <v>57.7</v>
      </c>
      <c r="AP216" s="2" t="s">
        <v>121</v>
      </c>
      <c r="AQ216" s="4" t="s">
        <v>101</v>
      </c>
      <c r="AR216" s="2">
        <v>57.7</v>
      </c>
      <c r="AS216" s="2" t="s">
        <v>122</v>
      </c>
      <c r="AT216" s="4" t="s">
        <v>101</v>
      </c>
      <c r="AU216" s="2">
        <v>57.7</v>
      </c>
      <c r="AV216" s="2" t="s">
        <v>123</v>
      </c>
      <c r="AW216" s="4" t="s">
        <v>101</v>
      </c>
      <c r="AX216" s="2">
        <v>57.7</v>
      </c>
      <c r="AY216" s="2" t="s">
        <v>124</v>
      </c>
      <c r="AZ216" s="4" t="s">
        <v>101</v>
      </c>
      <c r="BA216" s="2">
        <v>57.7</v>
      </c>
      <c r="BB216" s="2" t="s">
        <v>125</v>
      </c>
      <c r="BC216" s="4" t="s">
        <v>101</v>
      </c>
      <c r="BD216" s="2">
        <v>57.7</v>
      </c>
      <c r="BE216" s="2" t="s">
        <v>126</v>
      </c>
      <c r="BF216" s="4" t="s">
        <v>101</v>
      </c>
      <c r="BG216" s="2">
        <v>57.7</v>
      </c>
      <c r="BH216" s="2" t="s">
        <v>127</v>
      </c>
      <c r="BI216" s="4" t="s">
        <v>101</v>
      </c>
      <c r="BJ216" s="2">
        <v>57.7</v>
      </c>
      <c r="BK216" s="2" t="s">
        <v>128</v>
      </c>
      <c r="BL216" s="4" t="s">
        <v>101</v>
      </c>
      <c r="BM216" s="2">
        <v>57.7</v>
      </c>
      <c r="BN216" s="2" t="s">
        <v>101</v>
      </c>
      <c r="BO216" s="2" t="s">
        <v>101</v>
      </c>
      <c r="BP216" s="2" t="s">
        <v>101</v>
      </c>
      <c r="BQ216" s="2" t="s">
        <v>101</v>
      </c>
      <c r="BR216" s="2" t="s">
        <v>101</v>
      </c>
      <c r="BS216" s="2" t="s">
        <v>101</v>
      </c>
      <c r="BT216" s="2" t="s">
        <v>101</v>
      </c>
      <c r="BU216" s="2" t="s">
        <v>101</v>
      </c>
      <c r="BV216" s="2" t="s">
        <v>101</v>
      </c>
      <c r="BW216" s="2" t="s">
        <v>101</v>
      </c>
      <c r="BX216" s="2" t="s">
        <v>101</v>
      </c>
      <c r="BY216" s="2" t="s">
        <v>101</v>
      </c>
      <c r="BZ216" s="2" t="s">
        <v>101</v>
      </c>
      <c r="CA216" s="2" t="s">
        <v>101</v>
      </c>
      <c r="CB216" s="2" t="s">
        <v>101</v>
      </c>
      <c r="CC216" s="2" t="s">
        <v>101</v>
      </c>
      <c r="CD216" s="2" t="s">
        <v>101</v>
      </c>
      <c r="CE216" s="2" t="s">
        <v>101</v>
      </c>
      <c r="CF216" s="2" t="s">
        <v>101</v>
      </c>
      <c r="CG216" s="2" t="s">
        <v>101</v>
      </c>
      <c r="CH216" s="2" t="s">
        <v>101</v>
      </c>
      <c r="CI216" s="2" t="s">
        <v>101</v>
      </c>
      <c r="CJ216" s="2" t="s">
        <v>101</v>
      </c>
      <c r="CK216" s="2" t="s">
        <v>101</v>
      </c>
      <c r="CL216" s="2" t="s">
        <v>101</v>
      </c>
      <c r="CM216" s="2" t="s">
        <v>101</v>
      </c>
      <c r="CN216" s="2" t="s">
        <v>101</v>
      </c>
      <c r="CO216" s="2" t="s">
        <v>101</v>
      </c>
      <c r="CP216" s="2" t="s">
        <v>101</v>
      </c>
      <c r="CQ216" s="2" t="s">
        <v>101</v>
      </c>
    </row>
    <row r="217" spans="1:95" ht="15.95" customHeight="1" x14ac:dyDescent="0.25">
      <c r="A217" s="6" t="s">
        <v>101</v>
      </c>
      <c r="B217" s="6" t="s">
        <v>101</v>
      </c>
      <c r="C217" s="6" t="s">
        <v>101</v>
      </c>
      <c r="D217" s="6" t="s">
        <v>101</v>
      </c>
      <c r="E217" s="6" t="s">
        <v>101</v>
      </c>
      <c r="F217" s="6" t="s">
        <v>101</v>
      </c>
      <c r="G217" s="6" t="s">
        <v>101</v>
      </c>
      <c r="H217" s="6" t="s">
        <v>101</v>
      </c>
      <c r="I217" s="6" t="s">
        <v>101</v>
      </c>
      <c r="J217" s="6" t="s">
        <v>101</v>
      </c>
      <c r="K217" s="6" t="s">
        <v>101</v>
      </c>
      <c r="L217" s="6" t="s">
        <v>101</v>
      </c>
      <c r="M217" s="6" t="s">
        <v>101</v>
      </c>
      <c r="N217" s="6" t="s">
        <v>101</v>
      </c>
      <c r="O217" s="6" t="s">
        <v>101</v>
      </c>
      <c r="P217" s="6" t="s">
        <v>101</v>
      </c>
      <c r="Q217" s="6" t="s">
        <v>101</v>
      </c>
      <c r="R217" s="6" t="s">
        <v>101</v>
      </c>
      <c r="S217" s="6" t="s">
        <v>101</v>
      </c>
      <c r="T217" s="6" t="s">
        <v>101</v>
      </c>
      <c r="U217" s="6" t="s">
        <v>101</v>
      </c>
      <c r="V217" s="6" t="s">
        <v>131</v>
      </c>
      <c r="W217" s="6" t="s">
        <v>132</v>
      </c>
      <c r="X217" s="6">
        <v>99954</v>
      </c>
      <c r="Y217" s="6" t="s">
        <v>101</v>
      </c>
      <c r="Z217" s="6" t="s">
        <v>101</v>
      </c>
      <c r="AA217" s="6">
        <v>0</v>
      </c>
      <c r="AB217" s="6" t="s">
        <v>101</v>
      </c>
      <c r="AC217" s="6" t="s">
        <v>101</v>
      </c>
      <c r="AD217" s="6">
        <v>99929</v>
      </c>
      <c r="AE217" s="6" t="s">
        <v>101</v>
      </c>
      <c r="AF217" s="6" t="s">
        <v>101</v>
      </c>
      <c r="AG217" s="6">
        <v>0</v>
      </c>
      <c r="AH217" s="6" t="s">
        <v>101</v>
      </c>
      <c r="AI217" s="6" t="s">
        <v>101</v>
      </c>
      <c r="AJ217" s="6">
        <v>99880</v>
      </c>
      <c r="AK217" s="6" t="s">
        <v>101</v>
      </c>
      <c r="AL217" s="6" t="s">
        <v>101</v>
      </c>
      <c r="AM217" s="6">
        <v>0</v>
      </c>
      <c r="AN217" s="6" t="s">
        <v>101</v>
      </c>
      <c r="AO217" s="6" t="s">
        <v>101</v>
      </c>
      <c r="AP217" s="6">
        <v>99871</v>
      </c>
      <c r="AQ217" s="6" t="s">
        <v>101</v>
      </c>
      <c r="AR217" s="6" t="s">
        <v>101</v>
      </c>
      <c r="AS217" s="6">
        <v>0</v>
      </c>
      <c r="AT217" s="6" t="s">
        <v>101</v>
      </c>
      <c r="AU217" s="6" t="s">
        <v>101</v>
      </c>
      <c r="AV217" s="6">
        <v>99918</v>
      </c>
      <c r="AW217" s="6" t="s">
        <v>101</v>
      </c>
      <c r="AX217" s="6" t="s">
        <v>101</v>
      </c>
      <c r="AY217" s="6">
        <v>0</v>
      </c>
      <c r="AZ217" s="6" t="s">
        <v>101</v>
      </c>
      <c r="BA217" s="6" t="s">
        <v>101</v>
      </c>
      <c r="BB217" s="6">
        <v>99946</v>
      </c>
      <c r="BC217" s="6" t="s">
        <v>101</v>
      </c>
      <c r="BD217" s="6" t="s">
        <v>101</v>
      </c>
      <c r="BE217" s="6">
        <v>99976</v>
      </c>
      <c r="BF217" s="6" t="s">
        <v>101</v>
      </c>
      <c r="BG217" s="6" t="s">
        <v>101</v>
      </c>
      <c r="BH217" s="6">
        <v>99990</v>
      </c>
      <c r="BI217" s="6" t="s">
        <v>101</v>
      </c>
      <c r="BJ217" s="6" t="s">
        <v>101</v>
      </c>
      <c r="BK217" s="6">
        <v>99993</v>
      </c>
      <c r="BL217" s="6" t="s">
        <v>101</v>
      </c>
      <c r="BM217" s="6" t="s">
        <v>101</v>
      </c>
    </row>
    <row r="218" spans="1:95" ht="114.95" customHeight="1" x14ac:dyDescent="0.25">
      <c r="A218" s="2" t="s">
        <v>133</v>
      </c>
      <c r="B218" s="2" t="s">
        <v>227</v>
      </c>
      <c r="C218" s="2" t="s">
        <v>377</v>
      </c>
      <c r="D218" s="2" t="s">
        <v>379</v>
      </c>
      <c r="E218" s="2" t="s">
        <v>101</v>
      </c>
      <c r="F218" s="2"/>
      <c r="G218" s="2" t="s">
        <v>374</v>
      </c>
      <c r="H218" s="3">
        <v>57.7</v>
      </c>
      <c r="I218" s="3">
        <v>150</v>
      </c>
      <c r="J218" s="2" t="s">
        <v>101</v>
      </c>
      <c r="K218" s="2" t="s">
        <v>102</v>
      </c>
      <c r="L218" s="2" t="s">
        <v>103</v>
      </c>
      <c r="M218" s="4" t="s">
        <v>101</v>
      </c>
      <c r="N218" s="2" t="s">
        <v>104</v>
      </c>
      <c r="O218" s="2" t="s">
        <v>101</v>
      </c>
      <c r="P218" s="5">
        <v>45823</v>
      </c>
      <c r="Q218" s="5">
        <v>45930</v>
      </c>
      <c r="R218" s="4" t="s">
        <v>105</v>
      </c>
      <c r="S218" s="2" t="s">
        <v>106</v>
      </c>
      <c r="T218" s="3">
        <f>SUM(IF(Y218="", 0, Y218 * Z218 * 1),IF(AB218="", 0, AB218 * AC218 * 1),IF(AE218="", 0, AE218 * AF218 * 1),IF(AH218="", 0, AH218 * AI218 * 1),IF(AK218="", 0, AK218 * AL218 * 1),IF(AN218="", 0, AN218 * AO218 * 1),IF(AQ218="", 0, AQ218 * AR218 * 1),IF(AT218="", 0, AT218 * AU218 * 1),IF(AW218="", 0, AW218 * AX218 * 1),IF(AZ218="", 0, AZ218 * BA218 * 1),IF(BC218="", 0, BC218 * BD218 * 1),IF(BF218="", 0, BF218 * BG218 * 1),IF(BI218="", 0, BI218 * BJ218 * 1),IF(BL218="", 0, BL218 * BM218 * 1))</f>
        <v>0</v>
      </c>
      <c r="U218" s="2">
        <f>SUM(IF(Y218="",0,Y218*1),IF(AB218="",0,AB218*1),IF(AE218="",0,AE218*1),IF(AH218="",0,AH218*1),IF(AK218="",0,AK218*1),IF(AN218="",0,AN218*1),IF(AQ218="",0,AQ218*1),IF(AT218="",0,AT218*1),IF(AW218="",0,AW218*1),IF(AZ218="",0,AZ218*1),IF(BC218="",0,BC218*1),IF(BF218="",0,BF218*1),IF(BI218="",0,BI218*1),IF(BL218="",0,BL218*1))</f>
        <v>0</v>
      </c>
      <c r="V218" s="2" t="s">
        <v>101</v>
      </c>
      <c r="W218" s="2" t="s">
        <v>101</v>
      </c>
      <c r="X218" s="2" t="s">
        <v>115</v>
      </c>
      <c r="Y218" s="4" t="s">
        <v>101</v>
      </c>
      <c r="Z218" s="2">
        <v>57.7</v>
      </c>
      <c r="AA218" s="2" t="s">
        <v>116</v>
      </c>
      <c r="AB218" s="4" t="s">
        <v>101</v>
      </c>
      <c r="AC218" s="2">
        <v>57.7</v>
      </c>
      <c r="AD218" s="2" t="s">
        <v>117</v>
      </c>
      <c r="AE218" s="4" t="s">
        <v>101</v>
      </c>
      <c r="AF218" s="2">
        <v>57.7</v>
      </c>
      <c r="AG218" s="2" t="s">
        <v>118</v>
      </c>
      <c r="AH218" s="4" t="s">
        <v>101</v>
      </c>
      <c r="AI218" s="2">
        <v>57.7</v>
      </c>
      <c r="AJ218" s="2" t="s">
        <v>119</v>
      </c>
      <c r="AK218" s="4" t="s">
        <v>101</v>
      </c>
      <c r="AL218" s="2">
        <v>57.7</v>
      </c>
      <c r="AM218" s="2" t="s">
        <v>120</v>
      </c>
      <c r="AN218" s="4" t="s">
        <v>101</v>
      </c>
      <c r="AO218" s="2">
        <v>57.7</v>
      </c>
      <c r="AP218" s="2" t="s">
        <v>121</v>
      </c>
      <c r="AQ218" s="4" t="s">
        <v>101</v>
      </c>
      <c r="AR218" s="2">
        <v>57.7</v>
      </c>
      <c r="AS218" s="2" t="s">
        <v>122</v>
      </c>
      <c r="AT218" s="4" t="s">
        <v>101</v>
      </c>
      <c r="AU218" s="2">
        <v>57.7</v>
      </c>
      <c r="AV218" s="2" t="s">
        <v>123</v>
      </c>
      <c r="AW218" s="4" t="s">
        <v>101</v>
      </c>
      <c r="AX218" s="2">
        <v>57.7</v>
      </c>
      <c r="AY218" s="2" t="s">
        <v>124</v>
      </c>
      <c r="AZ218" s="4" t="s">
        <v>101</v>
      </c>
      <c r="BA218" s="2">
        <v>57.7</v>
      </c>
      <c r="BB218" s="2" t="s">
        <v>125</v>
      </c>
      <c r="BC218" s="4" t="s">
        <v>101</v>
      </c>
      <c r="BD218" s="2">
        <v>57.7</v>
      </c>
      <c r="BE218" s="2" t="s">
        <v>126</v>
      </c>
      <c r="BF218" s="4" t="s">
        <v>101</v>
      </c>
      <c r="BG218" s="2">
        <v>57.7</v>
      </c>
      <c r="BH218" s="2" t="s">
        <v>127</v>
      </c>
      <c r="BI218" s="4" t="s">
        <v>101</v>
      </c>
      <c r="BJ218" s="2">
        <v>57.7</v>
      </c>
      <c r="BK218" s="2" t="s">
        <v>128</v>
      </c>
      <c r="BL218" s="4" t="s">
        <v>101</v>
      </c>
      <c r="BM218" s="2">
        <v>57.7</v>
      </c>
      <c r="BN218" s="2" t="s">
        <v>101</v>
      </c>
      <c r="BO218" s="2" t="s">
        <v>101</v>
      </c>
      <c r="BP218" s="2" t="s">
        <v>101</v>
      </c>
      <c r="BQ218" s="2" t="s">
        <v>101</v>
      </c>
      <c r="BR218" s="2" t="s">
        <v>101</v>
      </c>
      <c r="BS218" s="2" t="s">
        <v>101</v>
      </c>
      <c r="BT218" s="2" t="s">
        <v>101</v>
      </c>
      <c r="BU218" s="2" t="s">
        <v>101</v>
      </c>
      <c r="BV218" s="2" t="s">
        <v>101</v>
      </c>
      <c r="BW218" s="2" t="s">
        <v>101</v>
      </c>
      <c r="BX218" s="2" t="s">
        <v>101</v>
      </c>
      <c r="BY218" s="2" t="s">
        <v>101</v>
      </c>
      <c r="BZ218" s="2" t="s">
        <v>101</v>
      </c>
      <c r="CA218" s="2" t="s">
        <v>101</v>
      </c>
      <c r="CB218" s="2" t="s">
        <v>101</v>
      </c>
      <c r="CC218" s="2" t="s">
        <v>101</v>
      </c>
      <c r="CD218" s="2" t="s">
        <v>101</v>
      </c>
      <c r="CE218" s="2" t="s">
        <v>101</v>
      </c>
      <c r="CF218" s="2" t="s">
        <v>101</v>
      </c>
      <c r="CG218" s="2" t="s">
        <v>101</v>
      </c>
      <c r="CH218" s="2" t="s">
        <v>101</v>
      </c>
      <c r="CI218" s="2" t="s">
        <v>101</v>
      </c>
      <c r="CJ218" s="2" t="s">
        <v>101</v>
      </c>
      <c r="CK218" s="2" t="s">
        <v>101</v>
      </c>
      <c r="CL218" s="2" t="s">
        <v>101</v>
      </c>
      <c r="CM218" s="2" t="s">
        <v>101</v>
      </c>
      <c r="CN218" s="2" t="s">
        <v>101</v>
      </c>
      <c r="CO218" s="2" t="s">
        <v>101</v>
      </c>
      <c r="CP218" s="2" t="s">
        <v>101</v>
      </c>
      <c r="CQ218" s="2" t="s">
        <v>101</v>
      </c>
    </row>
    <row r="219" spans="1:95" ht="15.95" customHeight="1" x14ac:dyDescent="0.25">
      <c r="A219" s="6" t="s">
        <v>101</v>
      </c>
      <c r="B219" s="6" t="s">
        <v>101</v>
      </c>
      <c r="C219" s="6" t="s">
        <v>101</v>
      </c>
      <c r="D219" s="6" t="s">
        <v>101</v>
      </c>
      <c r="E219" s="6" t="s">
        <v>101</v>
      </c>
      <c r="F219" s="6" t="s">
        <v>101</v>
      </c>
      <c r="G219" s="6" t="s">
        <v>101</v>
      </c>
      <c r="H219" s="6" t="s">
        <v>101</v>
      </c>
      <c r="I219" s="6" t="s">
        <v>101</v>
      </c>
      <c r="J219" s="6" t="s">
        <v>101</v>
      </c>
      <c r="K219" s="6" t="s">
        <v>101</v>
      </c>
      <c r="L219" s="6" t="s">
        <v>101</v>
      </c>
      <c r="M219" s="6" t="s">
        <v>101</v>
      </c>
      <c r="N219" s="6" t="s">
        <v>101</v>
      </c>
      <c r="O219" s="6" t="s">
        <v>101</v>
      </c>
      <c r="P219" s="6" t="s">
        <v>101</v>
      </c>
      <c r="Q219" s="6" t="s">
        <v>101</v>
      </c>
      <c r="R219" s="6" t="s">
        <v>101</v>
      </c>
      <c r="S219" s="6" t="s">
        <v>101</v>
      </c>
      <c r="T219" s="6" t="s">
        <v>101</v>
      </c>
      <c r="U219" s="6" t="s">
        <v>101</v>
      </c>
      <c r="V219" s="6" t="s">
        <v>131</v>
      </c>
      <c r="W219" s="6" t="s">
        <v>132</v>
      </c>
      <c r="X219" s="6">
        <v>99962</v>
      </c>
      <c r="Y219" s="6" t="s">
        <v>101</v>
      </c>
      <c r="Z219" s="6" t="s">
        <v>101</v>
      </c>
      <c r="AA219" s="6">
        <v>0</v>
      </c>
      <c r="AB219" s="6" t="s">
        <v>101</v>
      </c>
      <c r="AC219" s="6" t="s">
        <v>101</v>
      </c>
      <c r="AD219" s="6">
        <v>99928</v>
      </c>
      <c r="AE219" s="6" t="s">
        <v>101</v>
      </c>
      <c r="AF219" s="6" t="s">
        <v>101</v>
      </c>
      <c r="AG219" s="6">
        <v>0</v>
      </c>
      <c r="AH219" s="6" t="s">
        <v>101</v>
      </c>
      <c r="AI219" s="6" t="s">
        <v>101</v>
      </c>
      <c r="AJ219" s="6">
        <v>99877</v>
      </c>
      <c r="AK219" s="6" t="s">
        <v>101</v>
      </c>
      <c r="AL219" s="6" t="s">
        <v>101</v>
      </c>
      <c r="AM219" s="6">
        <v>0</v>
      </c>
      <c r="AN219" s="6" t="s">
        <v>101</v>
      </c>
      <c r="AO219" s="6" t="s">
        <v>101</v>
      </c>
      <c r="AP219" s="6">
        <v>99874</v>
      </c>
      <c r="AQ219" s="6" t="s">
        <v>101</v>
      </c>
      <c r="AR219" s="6" t="s">
        <v>101</v>
      </c>
      <c r="AS219" s="6">
        <v>0</v>
      </c>
      <c r="AT219" s="6" t="s">
        <v>101</v>
      </c>
      <c r="AU219" s="6" t="s">
        <v>101</v>
      </c>
      <c r="AV219" s="6">
        <v>99913</v>
      </c>
      <c r="AW219" s="6" t="s">
        <v>101</v>
      </c>
      <c r="AX219" s="6" t="s">
        <v>101</v>
      </c>
      <c r="AY219" s="6">
        <v>0</v>
      </c>
      <c r="AZ219" s="6" t="s">
        <v>101</v>
      </c>
      <c r="BA219" s="6" t="s">
        <v>101</v>
      </c>
      <c r="BB219" s="6">
        <v>99946</v>
      </c>
      <c r="BC219" s="6" t="s">
        <v>101</v>
      </c>
      <c r="BD219" s="6" t="s">
        <v>101</v>
      </c>
      <c r="BE219" s="6">
        <v>99976</v>
      </c>
      <c r="BF219" s="6" t="s">
        <v>101</v>
      </c>
      <c r="BG219" s="6" t="s">
        <v>101</v>
      </c>
      <c r="BH219" s="6">
        <v>99990</v>
      </c>
      <c r="BI219" s="6" t="s">
        <v>101</v>
      </c>
      <c r="BJ219" s="6" t="s">
        <v>101</v>
      </c>
      <c r="BK219" s="6">
        <v>99993</v>
      </c>
      <c r="BL219" s="6" t="s">
        <v>101</v>
      </c>
      <c r="BM219" s="6" t="s">
        <v>101</v>
      </c>
    </row>
    <row r="220" spans="1:95" ht="114.95" customHeight="1" x14ac:dyDescent="0.25">
      <c r="A220" s="2" t="s">
        <v>133</v>
      </c>
      <c r="B220" s="2" t="s">
        <v>380</v>
      </c>
      <c r="C220" s="2" t="s">
        <v>381</v>
      </c>
      <c r="D220" s="2" t="s">
        <v>382</v>
      </c>
      <c r="E220" s="2" t="s">
        <v>101</v>
      </c>
      <c r="F220" s="2"/>
      <c r="G220" s="2" t="s">
        <v>383</v>
      </c>
      <c r="H220" s="3">
        <v>57.7</v>
      </c>
      <c r="I220" s="3">
        <v>150</v>
      </c>
      <c r="J220" s="2" t="s">
        <v>101</v>
      </c>
      <c r="K220" s="2" t="s">
        <v>102</v>
      </c>
      <c r="L220" s="2" t="s">
        <v>103</v>
      </c>
      <c r="M220" s="4" t="s">
        <v>101</v>
      </c>
      <c r="N220" s="2" t="s">
        <v>104</v>
      </c>
      <c r="O220" s="2" t="s">
        <v>101</v>
      </c>
      <c r="P220" s="5">
        <v>45823</v>
      </c>
      <c r="Q220" s="5">
        <v>45930</v>
      </c>
      <c r="R220" s="4" t="s">
        <v>105</v>
      </c>
      <c r="S220" s="2" t="s">
        <v>106</v>
      </c>
      <c r="T220" s="3">
        <f>SUM(IF(Y220="", 0, Y220 * Z220 * 1),IF(AB220="", 0, AB220 * AC220 * 1),IF(AE220="", 0, AE220 * AF220 * 1),IF(AH220="", 0, AH220 * AI220 * 1),IF(AK220="", 0, AK220 * AL220 * 1),IF(AN220="", 0, AN220 * AO220 * 1),IF(AQ220="", 0, AQ220 * AR220 * 1),IF(AT220="", 0, AT220 * AU220 * 1),IF(AW220="", 0, AW220 * AX220 * 1),IF(AZ220="", 0, AZ220 * BA220 * 1),IF(BC220="", 0, BC220 * BD220 * 1),IF(BF220="", 0, BF220 * BG220 * 1),IF(BI220="", 0, BI220 * BJ220 * 1),IF(BL220="", 0, BL220 * BM220 * 1),IF(BO220="", 0, BO220 * BP220 * 1),IF(BR220="", 0, BR220 * BS220 * 1),IF(BU220="", 0, BU220 * BV220 * 1),IF(BX220="", 0, BX220 * BY220 * 1),IF(CA220="", 0, CA220 * CB220 * 1),IF(CD220="", 0, CD220 * CE220 * 1),IF(CG220="", 0, CG220 * CH220 * 1),IF(CJ220="", 0, CJ220 * CK220 * 1),IF(CM220="", 0, CM220 * CN220 * 1),IF(CP220="", 0, CP220 * CQ220 * 1))</f>
        <v>0</v>
      </c>
      <c r="U220" s="2">
        <f>SUM(IF(Y220="",0,Y220*1),IF(AB220="",0,AB220*1),IF(AE220="",0,AE220*1),IF(AH220="",0,AH220*1),IF(AK220="",0,AK220*1),IF(AN220="",0,AN220*1),IF(AQ220="",0,AQ220*1),IF(AT220="",0,AT220*1),IF(AW220="",0,AW220*1),IF(AZ220="",0,AZ220*1),IF(BC220="",0,BC220*1),IF(BF220="",0,BF220*1),IF(BI220="",0,BI220*1),IF(BL220="",0,BL220*1),IF(BO220="",0,BO220*1),IF(BR220="",0,BR220*1),IF(BU220="",0,BU220*1),IF(BX220="",0,BX220*1),IF(CA220="",0,CA220*1),IF(CD220="",0,CD220*1),IF(CG220="",0,CG220*1),IF(CJ220="",0,CJ220*1),IF(CM220="",0,CM220*1),IF(CP220="",0,CP220*1))</f>
        <v>0</v>
      </c>
      <c r="V220" s="2" t="s">
        <v>101</v>
      </c>
      <c r="W220" s="2" t="s">
        <v>101</v>
      </c>
      <c r="X220" s="2" t="s">
        <v>107</v>
      </c>
      <c r="Y220" s="4" t="s">
        <v>101</v>
      </c>
      <c r="Z220" s="2">
        <v>57.7</v>
      </c>
      <c r="AA220" s="2" t="s">
        <v>108</v>
      </c>
      <c r="AB220" s="4" t="s">
        <v>101</v>
      </c>
      <c r="AC220" s="2">
        <v>57.7</v>
      </c>
      <c r="AD220" s="2" t="s">
        <v>109</v>
      </c>
      <c r="AE220" s="4" t="s">
        <v>101</v>
      </c>
      <c r="AF220" s="2">
        <v>57.7</v>
      </c>
      <c r="AG220" s="2" t="s">
        <v>110</v>
      </c>
      <c r="AH220" s="4" t="s">
        <v>101</v>
      </c>
      <c r="AI220" s="2">
        <v>57.7</v>
      </c>
      <c r="AJ220" s="2" t="s">
        <v>111</v>
      </c>
      <c r="AK220" s="4" t="s">
        <v>101</v>
      </c>
      <c r="AL220" s="2">
        <v>57.7</v>
      </c>
      <c r="AM220" s="2" t="s">
        <v>112</v>
      </c>
      <c r="AN220" s="4" t="s">
        <v>101</v>
      </c>
      <c r="AO220" s="2">
        <v>57.7</v>
      </c>
      <c r="AP220" s="2" t="s">
        <v>113</v>
      </c>
      <c r="AQ220" s="4" t="s">
        <v>101</v>
      </c>
      <c r="AR220" s="2">
        <v>57.7</v>
      </c>
      <c r="AS220" s="2" t="s">
        <v>114</v>
      </c>
      <c r="AT220" s="4" t="s">
        <v>101</v>
      </c>
      <c r="AU220" s="2">
        <v>57.7</v>
      </c>
      <c r="AV220" s="2" t="s">
        <v>115</v>
      </c>
      <c r="AW220" s="4" t="s">
        <v>101</v>
      </c>
      <c r="AX220" s="2">
        <v>57.7</v>
      </c>
      <c r="AY220" s="2" t="s">
        <v>116</v>
      </c>
      <c r="AZ220" s="4" t="s">
        <v>101</v>
      </c>
      <c r="BA220" s="2">
        <v>57.7</v>
      </c>
      <c r="BB220" s="2" t="s">
        <v>117</v>
      </c>
      <c r="BC220" s="4" t="s">
        <v>101</v>
      </c>
      <c r="BD220" s="2">
        <v>57.7</v>
      </c>
      <c r="BE220" s="2" t="s">
        <v>118</v>
      </c>
      <c r="BF220" s="4" t="s">
        <v>101</v>
      </c>
      <c r="BG220" s="2">
        <v>57.7</v>
      </c>
      <c r="BH220" s="2" t="s">
        <v>119</v>
      </c>
      <c r="BI220" s="4" t="s">
        <v>101</v>
      </c>
      <c r="BJ220" s="2">
        <v>57.7</v>
      </c>
      <c r="BK220" s="2" t="s">
        <v>120</v>
      </c>
      <c r="BL220" s="4" t="s">
        <v>101</v>
      </c>
      <c r="BM220" s="2">
        <v>57.7</v>
      </c>
      <c r="BN220" s="2" t="s">
        <v>121</v>
      </c>
      <c r="BO220" s="4" t="s">
        <v>101</v>
      </c>
      <c r="BP220" s="2">
        <v>57.7</v>
      </c>
      <c r="BQ220" s="2" t="s">
        <v>122</v>
      </c>
      <c r="BR220" s="4" t="s">
        <v>101</v>
      </c>
      <c r="BS220" s="2">
        <v>57.7</v>
      </c>
      <c r="BT220" s="2" t="s">
        <v>123</v>
      </c>
      <c r="BU220" s="4" t="s">
        <v>101</v>
      </c>
      <c r="BV220" s="2">
        <v>57.7</v>
      </c>
      <c r="BW220" s="2" t="s">
        <v>124</v>
      </c>
      <c r="BX220" s="4" t="s">
        <v>101</v>
      </c>
      <c r="BY220" s="2">
        <v>57.7</v>
      </c>
      <c r="BZ220" s="2" t="s">
        <v>125</v>
      </c>
      <c r="CA220" s="4" t="s">
        <v>101</v>
      </c>
      <c r="CB220" s="2">
        <v>57.7</v>
      </c>
      <c r="CC220" s="2" t="s">
        <v>126</v>
      </c>
      <c r="CD220" s="4" t="s">
        <v>101</v>
      </c>
      <c r="CE220" s="2">
        <v>57.7</v>
      </c>
      <c r="CF220" s="2" t="s">
        <v>127</v>
      </c>
      <c r="CG220" s="4" t="s">
        <v>101</v>
      </c>
      <c r="CH220" s="2">
        <v>57.7</v>
      </c>
      <c r="CI220" s="2" t="s">
        <v>128</v>
      </c>
      <c r="CJ220" s="4" t="s">
        <v>101</v>
      </c>
      <c r="CK220" s="2">
        <v>57.7</v>
      </c>
      <c r="CL220" s="2" t="s">
        <v>129</v>
      </c>
      <c r="CM220" s="4" t="s">
        <v>101</v>
      </c>
      <c r="CN220" s="2">
        <v>57.7</v>
      </c>
      <c r="CO220" s="2" t="s">
        <v>130</v>
      </c>
      <c r="CP220" s="4" t="s">
        <v>101</v>
      </c>
      <c r="CQ220" s="2">
        <v>57.7</v>
      </c>
    </row>
    <row r="221" spans="1:95" ht="15.95" customHeight="1" x14ac:dyDescent="0.25">
      <c r="A221" s="6" t="s">
        <v>101</v>
      </c>
      <c r="B221" s="6" t="s">
        <v>101</v>
      </c>
      <c r="C221" s="6" t="s">
        <v>101</v>
      </c>
      <c r="D221" s="6" t="s">
        <v>101</v>
      </c>
      <c r="E221" s="6" t="s">
        <v>101</v>
      </c>
      <c r="F221" s="6" t="s">
        <v>101</v>
      </c>
      <c r="G221" s="6" t="s">
        <v>101</v>
      </c>
      <c r="H221" s="6" t="s">
        <v>101</v>
      </c>
      <c r="I221" s="6" t="s">
        <v>101</v>
      </c>
      <c r="J221" s="6" t="s">
        <v>101</v>
      </c>
      <c r="K221" s="6" t="s">
        <v>101</v>
      </c>
      <c r="L221" s="6" t="s">
        <v>101</v>
      </c>
      <c r="M221" s="6" t="s">
        <v>101</v>
      </c>
      <c r="N221" s="6" t="s">
        <v>101</v>
      </c>
      <c r="O221" s="6" t="s">
        <v>101</v>
      </c>
      <c r="P221" s="6" t="s">
        <v>101</v>
      </c>
      <c r="Q221" s="6" t="s">
        <v>101</v>
      </c>
      <c r="R221" s="6" t="s">
        <v>101</v>
      </c>
      <c r="S221" s="6" t="s">
        <v>101</v>
      </c>
      <c r="T221" s="6" t="s">
        <v>101</v>
      </c>
      <c r="U221" s="6" t="s">
        <v>101</v>
      </c>
      <c r="V221" s="6" t="s">
        <v>131</v>
      </c>
      <c r="W221" s="6" t="s">
        <v>132</v>
      </c>
      <c r="X221" s="6">
        <v>99997</v>
      </c>
      <c r="Y221" s="6" t="s">
        <v>101</v>
      </c>
      <c r="Z221" s="6" t="s">
        <v>101</v>
      </c>
      <c r="AA221" s="6">
        <v>0</v>
      </c>
      <c r="AB221" s="6" t="s">
        <v>101</v>
      </c>
      <c r="AC221" s="6" t="s">
        <v>101</v>
      </c>
      <c r="AD221" s="6">
        <v>99995</v>
      </c>
      <c r="AE221" s="6" t="s">
        <v>101</v>
      </c>
      <c r="AF221" s="6" t="s">
        <v>101</v>
      </c>
      <c r="AG221" s="6">
        <v>0</v>
      </c>
      <c r="AH221" s="6" t="s">
        <v>101</v>
      </c>
      <c r="AI221" s="6" t="s">
        <v>101</v>
      </c>
      <c r="AJ221" s="6">
        <v>99990</v>
      </c>
      <c r="AK221" s="6" t="s">
        <v>101</v>
      </c>
      <c r="AL221" s="6" t="s">
        <v>101</v>
      </c>
      <c r="AM221" s="6">
        <v>0</v>
      </c>
      <c r="AN221" s="6" t="s">
        <v>101</v>
      </c>
      <c r="AO221" s="6" t="s">
        <v>101</v>
      </c>
      <c r="AP221" s="6">
        <v>99991</v>
      </c>
      <c r="AQ221" s="6" t="s">
        <v>101</v>
      </c>
      <c r="AR221" s="6" t="s">
        <v>101</v>
      </c>
      <c r="AS221" s="6">
        <v>99999</v>
      </c>
      <c r="AT221" s="6" t="s">
        <v>101</v>
      </c>
      <c r="AU221" s="6" t="s">
        <v>101</v>
      </c>
      <c r="AV221" s="6">
        <v>99951</v>
      </c>
      <c r="AW221" s="6" t="s">
        <v>101</v>
      </c>
      <c r="AX221" s="6" t="s">
        <v>101</v>
      </c>
      <c r="AY221" s="6">
        <v>0</v>
      </c>
      <c r="AZ221" s="6" t="s">
        <v>101</v>
      </c>
      <c r="BA221" s="6" t="s">
        <v>101</v>
      </c>
      <c r="BB221" s="6">
        <v>99899</v>
      </c>
      <c r="BC221" s="6" t="s">
        <v>101</v>
      </c>
      <c r="BD221" s="6" t="s">
        <v>101</v>
      </c>
      <c r="BE221" s="6">
        <v>0</v>
      </c>
      <c r="BF221" s="6" t="s">
        <v>101</v>
      </c>
      <c r="BG221" s="6" t="s">
        <v>101</v>
      </c>
      <c r="BH221" s="6">
        <v>99818</v>
      </c>
      <c r="BI221" s="6" t="s">
        <v>101</v>
      </c>
      <c r="BJ221" s="6" t="s">
        <v>101</v>
      </c>
      <c r="BK221" s="6">
        <v>0</v>
      </c>
      <c r="BL221" s="6" t="s">
        <v>101</v>
      </c>
      <c r="BM221" s="6" t="s">
        <v>101</v>
      </c>
      <c r="BN221" s="6">
        <v>99746</v>
      </c>
      <c r="BO221" s="6" t="s">
        <v>101</v>
      </c>
      <c r="BP221" s="6" t="s">
        <v>101</v>
      </c>
      <c r="BQ221" s="6">
        <v>0</v>
      </c>
      <c r="BR221" s="6" t="s">
        <v>101</v>
      </c>
      <c r="BS221" s="6" t="s">
        <v>101</v>
      </c>
      <c r="BT221" s="6">
        <v>99815</v>
      </c>
      <c r="BU221" s="6" t="s">
        <v>101</v>
      </c>
      <c r="BV221" s="6" t="s">
        <v>101</v>
      </c>
      <c r="BW221" s="6">
        <v>0</v>
      </c>
      <c r="BX221" s="6" t="s">
        <v>101</v>
      </c>
      <c r="BY221" s="6" t="s">
        <v>101</v>
      </c>
      <c r="BZ221" s="6">
        <v>99901</v>
      </c>
      <c r="CA221" s="6" t="s">
        <v>101</v>
      </c>
      <c r="CB221" s="6" t="s">
        <v>101</v>
      </c>
      <c r="CC221" s="6">
        <v>99957</v>
      </c>
      <c r="CD221" s="6" t="s">
        <v>101</v>
      </c>
      <c r="CE221" s="6" t="s">
        <v>101</v>
      </c>
      <c r="CF221" s="6">
        <v>99986</v>
      </c>
      <c r="CG221" s="6" t="s">
        <v>101</v>
      </c>
      <c r="CH221" s="6" t="s">
        <v>101</v>
      </c>
      <c r="CI221" s="6">
        <v>99991</v>
      </c>
      <c r="CJ221" s="6" t="s">
        <v>101</v>
      </c>
      <c r="CK221" s="6" t="s">
        <v>101</v>
      </c>
      <c r="CL221" s="6">
        <v>0</v>
      </c>
      <c r="CM221" s="6" t="s">
        <v>101</v>
      </c>
      <c r="CN221" s="6" t="s">
        <v>101</v>
      </c>
      <c r="CO221" s="6">
        <v>0</v>
      </c>
      <c r="CP221" s="6" t="s">
        <v>101</v>
      </c>
      <c r="CQ221" s="6" t="s">
        <v>101</v>
      </c>
    </row>
    <row r="222" spans="1:95" ht="114.95" customHeight="1" x14ac:dyDescent="0.25">
      <c r="A222" s="2" t="s">
        <v>133</v>
      </c>
      <c r="B222" s="2" t="s">
        <v>384</v>
      </c>
      <c r="C222" s="2" t="s">
        <v>381</v>
      </c>
      <c r="D222" s="2" t="s">
        <v>385</v>
      </c>
      <c r="E222" s="2" t="s">
        <v>101</v>
      </c>
      <c r="F222" s="2"/>
      <c r="G222" s="2" t="s">
        <v>383</v>
      </c>
      <c r="H222" s="3">
        <v>57.7</v>
      </c>
      <c r="I222" s="3">
        <v>150</v>
      </c>
      <c r="J222" s="2" t="s">
        <v>101</v>
      </c>
      <c r="K222" s="2" t="s">
        <v>102</v>
      </c>
      <c r="L222" s="2" t="s">
        <v>103</v>
      </c>
      <c r="M222" s="4" t="s">
        <v>101</v>
      </c>
      <c r="N222" s="2" t="s">
        <v>104</v>
      </c>
      <c r="O222" s="2" t="s">
        <v>101</v>
      </c>
      <c r="P222" s="5">
        <v>45823</v>
      </c>
      <c r="Q222" s="5">
        <v>45930</v>
      </c>
      <c r="R222" s="4" t="s">
        <v>105</v>
      </c>
      <c r="S222" s="2" t="s">
        <v>106</v>
      </c>
      <c r="T222" s="3">
        <f>SUM(IF(Y222="", 0, Y222 * Z222 * 1),IF(AB222="", 0, AB222 * AC222 * 1),IF(AE222="", 0, AE222 * AF222 * 1),IF(AH222="", 0, AH222 * AI222 * 1),IF(AK222="", 0, AK222 * AL222 * 1),IF(AN222="", 0, AN222 * AO222 * 1),IF(AQ222="", 0, AQ222 * AR222 * 1),IF(AT222="", 0, AT222 * AU222 * 1),IF(AW222="", 0, AW222 * AX222 * 1),IF(AZ222="", 0, AZ222 * BA222 * 1),IF(BC222="", 0, BC222 * BD222 * 1),IF(BF222="", 0, BF222 * BG222 * 1),IF(BI222="", 0, BI222 * BJ222 * 1),IF(BL222="", 0, BL222 * BM222 * 1),IF(BO222="", 0, BO222 * BP222 * 1),IF(BR222="", 0, BR222 * BS222 * 1),IF(BU222="", 0, BU222 * BV222 * 1),IF(BX222="", 0, BX222 * BY222 * 1),IF(CA222="", 0, CA222 * CB222 * 1),IF(CD222="", 0, CD222 * CE222 * 1),IF(CG222="", 0, CG222 * CH222 * 1),IF(CJ222="", 0, CJ222 * CK222 * 1),IF(CM222="", 0, CM222 * CN222 * 1),IF(CP222="", 0, CP222 * CQ222 * 1))</f>
        <v>0</v>
      </c>
      <c r="U222" s="2">
        <f>SUM(IF(Y222="",0,Y222*1),IF(AB222="",0,AB222*1),IF(AE222="",0,AE222*1),IF(AH222="",0,AH222*1),IF(AK222="",0,AK222*1),IF(AN222="",0,AN222*1),IF(AQ222="",0,AQ222*1),IF(AT222="",0,AT222*1),IF(AW222="",0,AW222*1),IF(AZ222="",0,AZ222*1),IF(BC222="",0,BC222*1),IF(BF222="",0,BF222*1),IF(BI222="",0,BI222*1),IF(BL222="",0,BL222*1),IF(BO222="",0,BO222*1),IF(BR222="",0,BR222*1),IF(BU222="",0,BU222*1),IF(BX222="",0,BX222*1),IF(CA222="",0,CA222*1),IF(CD222="",0,CD222*1),IF(CG222="",0,CG222*1),IF(CJ222="",0,CJ222*1),IF(CM222="",0,CM222*1),IF(CP222="",0,CP222*1))</f>
        <v>0</v>
      </c>
      <c r="V222" s="2" t="s">
        <v>101</v>
      </c>
      <c r="W222" s="2" t="s">
        <v>101</v>
      </c>
      <c r="X222" s="2" t="s">
        <v>107</v>
      </c>
      <c r="Y222" s="4" t="s">
        <v>101</v>
      </c>
      <c r="Z222" s="2">
        <v>57.7</v>
      </c>
      <c r="AA222" s="2" t="s">
        <v>108</v>
      </c>
      <c r="AB222" s="4" t="s">
        <v>101</v>
      </c>
      <c r="AC222" s="2">
        <v>57.7</v>
      </c>
      <c r="AD222" s="2" t="s">
        <v>109</v>
      </c>
      <c r="AE222" s="4" t="s">
        <v>101</v>
      </c>
      <c r="AF222" s="2">
        <v>57.7</v>
      </c>
      <c r="AG222" s="2" t="s">
        <v>110</v>
      </c>
      <c r="AH222" s="4" t="s">
        <v>101</v>
      </c>
      <c r="AI222" s="2">
        <v>57.7</v>
      </c>
      <c r="AJ222" s="2" t="s">
        <v>111</v>
      </c>
      <c r="AK222" s="4" t="s">
        <v>101</v>
      </c>
      <c r="AL222" s="2">
        <v>57.7</v>
      </c>
      <c r="AM222" s="2" t="s">
        <v>112</v>
      </c>
      <c r="AN222" s="4" t="s">
        <v>101</v>
      </c>
      <c r="AO222" s="2">
        <v>57.7</v>
      </c>
      <c r="AP222" s="2" t="s">
        <v>113</v>
      </c>
      <c r="AQ222" s="4" t="s">
        <v>101</v>
      </c>
      <c r="AR222" s="2">
        <v>57.7</v>
      </c>
      <c r="AS222" s="2" t="s">
        <v>114</v>
      </c>
      <c r="AT222" s="4" t="s">
        <v>101</v>
      </c>
      <c r="AU222" s="2">
        <v>57.7</v>
      </c>
      <c r="AV222" s="2" t="s">
        <v>115</v>
      </c>
      <c r="AW222" s="4" t="s">
        <v>101</v>
      </c>
      <c r="AX222" s="2">
        <v>57.7</v>
      </c>
      <c r="AY222" s="2" t="s">
        <v>116</v>
      </c>
      <c r="AZ222" s="4" t="s">
        <v>101</v>
      </c>
      <c r="BA222" s="2">
        <v>57.7</v>
      </c>
      <c r="BB222" s="2" t="s">
        <v>117</v>
      </c>
      <c r="BC222" s="4" t="s">
        <v>101</v>
      </c>
      <c r="BD222" s="2">
        <v>57.7</v>
      </c>
      <c r="BE222" s="2" t="s">
        <v>118</v>
      </c>
      <c r="BF222" s="4" t="s">
        <v>101</v>
      </c>
      <c r="BG222" s="2">
        <v>57.7</v>
      </c>
      <c r="BH222" s="2" t="s">
        <v>119</v>
      </c>
      <c r="BI222" s="4" t="s">
        <v>101</v>
      </c>
      <c r="BJ222" s="2">
        <v>57.7</v>
      </c>
      <c r="BK222" s="2" t="s">
        <v>120</v>
      </c>
      <c r="BL222" s="4" t="s">
        <v>101</v>
      </c>
      <c r="BM222" s="2">
        <v>57.7</v>
      </c>
      <c r="BN222" s="2" t="s">
        <v>121</v>
      </c>
      <c r="BO222" s="4" t="s">
        <v>101</v>
      </c>
      <c r="BP222" s="2">
        <v>57.7</v>
      </c>
      <c r="BQ222" s="2" t="s">
        <v>122</v>
      </c>
      <c r="BR222" s="4" t="s">
        <v>101</v>
      </c>
      <c r="BS222" s="2">
        <v>57.7</v>
      </c>
      <c r="BT222" s="2" t="s">
        <v>123</v>
      </c>
      <c r="BU222" s="4" t="s">
        <v>101</v>
      </c>
      <c r="BV222" s="2">
        <v>57.7</v>
      </c>
      <c r="BW222" s="2" t="s">
        <v>124</v>
      </c>
      <c r="BX222" s="4" t="s">
        <v>101</v>
      </c>
      <c r="BY222" s="2">
        <v>57.7</v>
      </c>
      <c r="BZ222" s="2" t="s">
        <v>125</v>
      </c>
      <c r="CA222" s="4" t="s">
        <v>101</v>
      </c>
      <c r="CB222" s="2">
        <v>57.7</v>
      </c>
      <c r="CC222" s="2" t="s">
        <v>126</v>
      </c>
      <c r="CD222" s="4" t="s">
        <v>101</v>
      </c>
      <c r="CE222" s="2">
        <v>57.7</v>
      </c>
      <c r="CF222" s="2" t="s">
        <v>127</v>
      </c>
      <c r="CG222" s="4" t="s">
        <v>101</v>
      </c>
      <c r="CH222" s="2">
        <v>57.7</v>
      </c>
      <c r="CI222" s="2" t="s">
        <v>128</v>
      </c>
      <c r="CJ222" s="4" t="s">
        <v>101</v>
      </c>
      <c r="CK222" s="2">
        <v>57.7</v>
      </c>
      <c r="CL222" s="2" t="s">
        <v>129</v>
      </c>
      <c r="CM222" s="4" t="s">
        <v>101</v>
      </c>
      <c r="CN222" s="2">
        <v>57.7</v>
      </c>
      <c r="CO222" s="2" t="s">
        <v>130</v>
      </c>
      <c r="CP222" s="4" t="s">
        <v>101</v>
      </c>
      <c r="CQ222" s="2">
        <v>57.7</v>
      </c>
    </row>
    <row r="223" spans="1:95" ht="15.95" customHeight="1" x14ac:dyDescent="0.25">
      <c r="A223" s="6" t="s">
        <v>101</v>
      </c>
      <c r="B223" s="6" t="s">
        <v>101</v>
      </c>
      <c r="C223" s="6" t="s">
        <v>101</v>
      </c>
      <c r="D223" s="6" t="s">
        <v>101</v>
      </c>
      <c r="E223" s="6" t="s">
        <v>101</v>
      </c>
      <c r="F223" s="6" t="s">
        <v>101</v>
      </c>
      <c r="G223" s="6" t="s">
        <v>101</v>
      </c>
      <c r="H223" s="6" t="s">
        <v>101</v>
      </c>
      <c r="I223" s="6" t="s">
        <v>101</v>
      </c>
      <c r="J223" s="6" t="s">
        <v>101</v>
      </c>
      <c r="K223" s="6" t="s">
        <v>101</v>
      </c>
      <c r="L223" s="6" t="s">
        <v>101</v>
      </c>
      <c r="M223" s="6" t="s">
        <v>101</v>
      </c>
      <c r="N223" s="6" t="s">
        <v>101</v>
      </c>
      <c r="O223" s="6" t="s">
        <v>101</v>
      </c>
      <c r="P223" s="6" t="s">
        <v>101</v>
      </c>
      <c r="Q223" s="6" t="s">
        <v>101</v>
      </c>
      <c r="R223" s="6" t="s">
        <v>101</v>
      </c>
      <c r="S223" s="6" t="s">
        <v>101</v>
      </c>
      <c r="T223" s="6" t="s">
        <v>101</v>
      </c>
      <c r="U223" s="6" t="s">
        <v>101</v>
      </c>
      <c r="V223" s="6" t="s">
        <v>131</v>
      </c>
      <c r="W223" s="6" t="s">
        <v>132</v>
      </c>
      <c r="X223" s="6">
        <v>99997</v>
      </c>
      <c r="Y223" s="6" t="s">
        <v>101</v>
      </c>
      <c r="Z223" s="6" t="s">
        <v>101</v>
      </c>
      <c r="AA223" s="6">
        <v>0</v>
      </c>
      <c r="AB223" s="6" t="s">
        <v>101</v>
      </c>
      <c r="AC223" s="6" t="s">
        <v>101</v>
      </c>
      <c r="AD223" s="6">
        <v>99995</v>
      </c>
      <c r="AE223" s="6" t="s">
        <v>101</v>
      </c>
      <c r="AF223" s="6" t="s">
        <v>101</v>
      </c>
      <c r="AG223" s="6">
        <v>0</v>
      </c>
      <c r="AH223" s="6" t="s">
        <v>101</v>
      </c>
      <c r="AI223" s="6" t="s">
        <v>101</v>
      </c>
      <c r="AJ223" s="6">
        <v>99990</v>
      </c>
      <c r="AK223" s="6" t="s">
        <v>101</v>
      </c>
      <c r="AL223" s="6" t="s">
        <v>101</v>
      </c>
      <c r="AM223" s="6">
        <v>0</v>
      </c>
      <c r="AN223" s="6" t="s">
        <v>101</v>
      </c>
      <c r="AO223" s="6" t="s">
        <v>101</v>
      </c>
      <c r="AP223" s="6">
        <v>99991</v>
      </c>
      <c r="AQ223" s="6" t="s">
        <v>101</v>
      </c>
      <c r="AR223" s="6" t="s">
        <v>101</v>
      </c>
      <c r="AS223" s="6">
        <v>99999</v>
      </c>
      <c r="AT223" s="6" t="s">
        <v>101</v>
      </c>
      <c r="AU223" s="6" t="s">
        <v>101</v>
      </c>
      <c r="AV223" s="6">
        <v>99953</v>
      </c>
      <c r="AW223" s="6" t="s">
        <v>101</v>
      </c>
      <c r="AX223" s="6" t="s">
        <v>101</v>
      </c>
      <c r="AY223" s="6">
        <v>0</v>
      </c>
      <c r="AZ223" s="6" t="s">
        <v>101</v>
      </c>
      <c r="BA223" s="6" t="s">
        <v>101</v>
      </c>
      <c r="BB223" s="6">
        <v>99900</v>
      </c>
      <c r="BC223" s="6" t="s">
        <v>101</v>
      </c>
      <c r="BD223" s="6" t="s">
        <v>101</v>
      </c>
      <c r="BE223" s="6">
        <v>0</v>
      </c>
      <c r="BF223" s="6" t="s">
        <v>101</v>
      </c>
      <c r="BG223" s="6" t="s">
        <v>101</v>
      </c>
      <c r="BH223" s="6">
        <v>99830</v>
      </c>
      <c r="BI223" s="6" t="s">
        <v>101</v>
      </c>
      <c r="BJ223" s="6" t="s">
        <v>101</v>
      </c>
      <c r="BK223" s="6">
        <v>0</v>
      </c>
      <c r="BL223" s="6" t="s">
        <v>101</v>
      </c>
      <c r="BM223" s="6" t="s">
        <v>101</v>
      </c>
      <c r="BN223" s="6">
        <v>99771</v>
      </c>
      <c r="BO223" s="6" t="s">
        <v>101</v>
      </c>
      <c r="BP223" s="6" t="s">
        <v>101</v>
      </c>
      <c r="BQ223" s="6">
        <v>0</v>
      </c>
      <c r="BR223" s="6" t="s">
        <v>101</v>
      </c>
      <c r="BS223" s="6" t="s">
        <v>101</v>
      </c>
      <c r="BT223" s="6">
        <v>99821</v>
      </c>
      <c r="BU223" s="6" t="s">
        <v>101</v>
      </c>
      <c r="BV223" s="6" t="s">
        <v>101</v>
      </c>
      <c r="BW223" s="6">
        <v>0</v>
      </c>
      <c r="BX223" s="6" t="s">
        <v>101</v>
      </c>
      <c r="BY223" s="6" t="s">
        <v>101</v>
      </c>
      <c r="BZ223" s="6">
        <v>99910</v>
      </c>
      <c r="CA223" s="6" t="s">
        <v>101</v>
      </c>
      <c r="CB223" s="6" t="s">
        <v>101</v>
      </c>
      <c r="CC223" s="6">
        <v>99955</v>
      </c>
      <c r="CD223" s="6" t="s">
        <v>101</v>
      </c>
      <c r="CE223" s="6" t="s">
        <v>101</v>
      </c>
      <c r="CF223" s="6">
        <v>99985</v>
      </c>
      <c r="CG223" s="6" t="s">
        <v>101</v>
      </c>
      <c r="CH223" s="6" t="s">
        <v>101</v>
      </c>
      <c r="CI223" s="6">
        <v>99991</v>
      </c>
      <c r="CJ223" s="6" t="s">
        <v>101</v>
      </c>
      <c r="CK223" s="6" t="s">
        <v>101</v>
      </c>
      <c r="CL223" s="6">
        <v>0</v>
      </c>
      <c r="CM223" s="6" t="s">
        <v>101</v>
      </c>
      <c r="CN223" s="6" t="s">
        <v>101</v>
      </c>
      <c r="CO223" s="6">
        <v>0</v>
      </c>
      <c r="CP223" s="6" t="s">
        <v>101</v>
      </c>
      <c r="CQ223" s="6" t="s">
        <v>101</v>
      </c>
    </row>
    <row r="224" spans="1:95" ht="114.95" customHeight="1" x14ac:dyDescent="0.25">
      <c r="A224" s="2" t="s">
        <v>133</v>
      </c>
      <c r="B224" s="2" t="s">
        <v>386</v>
      </c>
      <c r="C224" s="2" t="s">
        <v>381</v>
      </c>
      <c r="D224" s="2" t="s">
        <v>387</v>
      </c>
      <c r="E224" s="2" t="s">
        <v>101</v>
      </c>
      <c r="F224" s="2"/>
      <c r="G224" s="2" t="s">
        <v>383</v>
      </c>
      <c r="H224" s="3">
        <v>57.7</v>
      </c>
      <c r="I224" s="3">
        <v>150</v>
      </c>
      <c r="J224" s="2" t="s">
        <v>101</v>
      </c>
      <c r="K224" s="2" t="s">
        <v>102</v>
      </c>
      <c r="L224" s="2" t="s">
        <v>103</v>
      </c>
      <c r="M224" s="4" t="s">
        <v>101</v>
      </c>
      <c r="N224" s="2" t="s">
        <v>104</v>
      </c>
      <c r="O224" s="2" t="s">
        <v>101</v>
      </c>
      <c r="P224" s="5">
        <v>45823</v>
      </c>
      <c r="Q224" s="5">
        <v>45930</v>
      </c>
      <c r="R224" s="4" t="s">
        <v>105</v>
      </c>
      <c r="S224" s="2" t="s">
        <v>106</v>
      </c>
      <c r="T224" s="3">
        <f>SUM(IF(Y224="", 0, Y224 * Z224 * 1),IF(AB224="", 0, AB224 * AC224 * 1),IF(AE224="", 0, AE224 * AF224 * 1),IF(AH224="", 0, AH224 * AI224 * 1),IF(AK224="", 0, AK224 * AL224 * 1),IF(AN224="", 0, AN224 * AO224 * 1),IF(AQ224="", 0, AQ224 * AR224 * 1),IF(AT224="", 0, AT224 * AU224 * 1),IF(AW224="", 0, AW224 * AX224 * 1),IF(AZ224="", 0, AZ224 * BA224 * 1),IF(BC224="", 0, BC224 * BD224 * 1),IF(BF224="", 0, BF224 * BG224 * 1),IF(BI224="", 0, BI224 * BJ224 * 1),IF(BL224="", 0, BL224 * BM224 * 1),IF(BO224="", 0, BO224 * BP224 * 1),IF(BR224="", 0, BR224 * BS224 * 1),IF(BU224="", 0, BU224 * BV224 * 1),IF(BX224="", 0, BX224 * BY224 * 1),IF(CA224="", 0, CA224 * CB224 * 1),IF(CD224="", 0, CD224 * CE224 * 1),IF(CG224="", 0, CG224 * CH224 * 1),IF(CJ224="", 0, CJ224 * CK224 * 1),IF(CM224="", 0, CM224 * CN224 * 1),IF(CP224="", 0, CP224 * CQ224 * 1))</f>
        <v>0</v>
      </c>
      <c r="U224" s="2">
        <f>SUM(IF(Y224="",0,Y224*1),IF(AB224="",0,AB224*1),IF(AE224="",0,AE224*1),IF(AH224="",0,AH224*1),IF(AK224="",0,AK224*1),IF(AN224="",0,AN224*1),IF(AQ224="",0,AQ224*1),IF(AT224="",0,AT224*1),IF(AW224="",0,AW224*1),IF(AZ224="",0,AZ224*1),IF(BC224="",0,BC224*1),IF(BF224="",0,BF224*1),IF(BI224="",0,BI224*1),IF(BL224="",0,BL224*1),IF(BO224="",0,BO224*1),IF(BR224="",0,BR224*1),IF(BU224="",0,BU224*1),IF(BX224="",0,BX224*1),IF(CA224="",0,CA224*1),IF(CD224="",0,CD224*1),IF(CG224="",0,CG224*1),IF(CJ224="",0,CJ224*1),IF(CM224="",0,CM224*1),IF(CP224="",0,CP224*1))</f>
        <v>0</v>
      </c>
      <c r="V224" s="2" t="s">
        <v>101</v>
      </c>
      <c r="W224" s="2" t="s">
        <v>101</v>
      </c>
      <c r="X224" s="2" t="s">
        <v>107</v>
      </c>
      <c r="Y224" s="4" t="s">
        <v>101</v>
      </c>
      <c r="Z224" s="2">
        <v>57.7</v>
      </c>
      <c r="AA224" s="2" t="s">
        <v>108</v>
      </c>
      <c r="AB224" s="4" t="s">
        <v>101</v>
      </c>
      <c r="AC224" s="2">
        <v>57.7</v>
      </c>
      <c r="AD224" s="2" t="s">
        <v>109</v>
      </c>
      <c r="AE224" s="4" t="s">
        <v>101</v>
      </c>
      <c r="AF224" s="2">
        <v>57.7</v>
      </c>
      <c r="AG224" s="2" t="s">
        <v>110</v>
      </c>
      <c r="AH224" s="4" t="s">
        <v>101</v>
      </c>
      <c r="AI224" s="2">
        <v>57.7</v>
      </c>
      <c r="AJ224" s="2" t="s">
        <v>111</v>
      </c>
      <c r="AK224" s="4" t="s">
        <v>101</v>
      </c>
      <c r="AL224" s="2">
        <v>57.7</v>
      </c>
      <c r="AM224" s="2" t="s">
        <v>112</v>
      </c>
      <c r="AN224" s="4" t="s">
        <v>101</v>
      </c>
      <c r="AO224" s="2">
        <v>57.7</v>
      </c>
      <c r="AP224" s="2" t="s">
        <v>113</v>
      </c>
      <c r="AQ224" s="4" t="s">
        <v>101</v>
      </c>
      <c r="AR224" s="2">
        <v>57.7</v>
      </c>
      <c r="AS224" s="2" t="s">
        <v>114</v>
      </c>
      <c r="AT224" s="4" t="s">
        <v>101</v>
      </c>
      <c r="AU224" s="2">
        <v>57.7</v>
      </c>
      <c r="AV224" s="2" t="s">
        <v>115</v>
      </c>
      <c r="AW224" s="4" t="s">
        <v>101</v>
      </c>
      <c r="AX224" s="2">
        <v>57.7</v>
      </c>
      <c r="AY224" s="2" t="s">
        <v>116</v>
      </c>
      <c r="AZ224" s="4" t="s">
        <v>101</v>
      </c>
      <c r="BA224" s="2">
        <v>57.7</v>
      </c>
      <c r="BB224" s="2" t="s">
        <v>117</v>
      </c>
      <c r="BC224" s="4" t="s">
        <v>101</v>
      </c>
      <c r="BD224" s="2">
        <v>57.7</v>
      </c>
      <c r="BE224" s="2" t="s">
        <v>118</v>
      </c>
      <c r="BF224" s="4" t="s">
        <v>101</v>
      </c>
      <c r="BG224" s="2">
        <v>57.7</v>
      </c>
      <c r="BH224" s="2" t="s">
        <v>119</v>
      </c>
      <c r="BI224" s="4" t="s">
        <v>101</v>
      </c>
      <c r="BJ224" s="2">
        <v>57.7</v>
      </c>
      <c r="BK224" s="2" t="s">
        <v>120</v>
      </c>
      <c r="BL224" s="4" t="s">
        <v>101</v>
      </c>
      <c r="BM224" s="2">
        <v>57.7</v>
      </c>
      <c r="BN224" s="2" t="s">
        <v>121</v>
      </c>
      <c r="BO224" s="4" t="s">
        <v>101</v>
      </c>
      <c r="BP224" s="2">
        <v>57.7</v>
      </c>
      <c r="BQ224" s="2" t="s">
        <v>122</v>
      </c>
      <c r="BR224" s="4" t="s">
        <v>101</v>
      </c>
      <c r="BS224" s="2">
        <v>57.7</v>
      </c>
      <c r="BT224" s="2" t="s">
        <v>123</v>
      </c>
      <c r="BU224" s="4" t="s">
        <v>101</v>
      </c>
      <c r="BV224" s="2">
        <v>57.7</v>
      </c>
      <c r="BW224" s="2" t="s">
        <v>124</v>
      </c>
      <c r="BX224" s="4" t="s">
        <v>101</v>
      </c>
      <c r="BY224" s="2">
        <v>57.7</v>
      </c>
      <c r="BZ224" s="2" t="s">
        <v>125</v>
      </c>
      <c r="CA224" s="4" t="s">
        <v>101</v>
      </c>
      <c r="CB224" s="2">
        <v>57.7</v>
      </c>
      <c r="CC224" s="2" t="s">
        <v>126</v>
      </c>
      <c r="CD224" s="4" t="s">
        <v>101</v>
      </c>
      <c r="CE224" s="2">
        <v>57.7</v>
      </c>
      <c r="CF224" s="2" t="s">
        <v>127</v>
      </c>
      <c r="CG224" s="4" t="s">
        <v>101</v>
      </c>
      <c r="CH224" s="2">
        <v>57.7</v>
      </c>
      <c r="CI224" s="2" t="s">
        <v>128</v>
      </c>
      <c r="CJ224" s="4" t="s">
        <v>101</v>
      </c>
      <c r="CK224" s="2">
        <v>57.7</v>
      </c>
      <c r="CL224" s="2" t="s">
        <v>129</v>
      </c>
      <c r="CM224" s="4" t="s">
        <v>101</v>
      </c>
      <c r="CN224" s="2">
        <v>57.7</v>
      </c>
      <c r="CO224" s="2" t="s">
        <v>130</v>
      </c>
      <c r="CP224" s="4" t="s">
        <v>101</v>
      </c>
      <c r="CQ224" s="2">
        <v>57.7</v>
      </c>
    </row>
    <row r="225" spans="1:95" ht="15.95" customHeight="1" x14ac:dyDescent="0.25">
      <c r="A225" s="6" t="s">
        <v>101</v>
      </c>
      <c r="B225" s="6" t="s">
        <v>101</v>
      </c>
      <c r="C225" s="6" t="s">
        <v>101</v>
      </c>
      <c r="D225" s="6" t="s">
        <v>101</v>
      </c>
      <c r="E225" s="6" t="s">
        <v>101</v>
      </c>
      <c r="F225" s="6" t="s">
        <v>101</v>
      </c>
      <c r="G225" s="6" t="s">
        <v>101</v>
      </c>
      <c r="H225" s="6" t="s">
        <v>101</v>
      </c>
      <c r="I225" s="6" t="s">
        <v>101</v>
      </c>
      <c r="J225" s="6" t="s">
        <v>101</v>
      </c>
      <c r="K225" s="6" t="s">
        <v>101</v>
      </c>
      <c r="L225" s="6" t="s">
        <v>101</v>
      </c>
      <c r="M225" s="6" t="s">
        <v>101</v>
      </c>
      <c r="N225" s="6" t="s">
        <v>101</v>
      </c>
      <c r="O225" s="6" t="s">
        <v>101</v>
      </c>
      <c r="P225" s="6" t="s">
        <v>101</v>
      </c>
      <c r="Q225" s="6" t="s">
        <v>101</v>
      </c>
      <c r="R225" s="6" t="s">
        <v>101</v>
      </c>
      <c r="S225" s="6" t="s">
        <v>101</v>
      </c>
      <c r="T225" s="6" t="s">
        <v>101</v>
      </c>
      <c r="U225" s="6" t="s">
        <v>101</v>
      </c>
      <c r="V225" s="6" t="s">
        <v>131</v>
      </c>
      <c r="W225" s="6" t="s">
        <v>132</v>
      </c>
      <c r="X225" s="6">
        <v>99997</v>
      </c>
      <c r="Y225" s="6" t="s">
        <v>101</v>
      </c>
      <c r="Z225" s="6" t="s">
        <v>101</v>
      </c>
      <c r="AA225" s="6">
        <v>0</v>
      </c>
      <c r="AB225" s="6" t="s">
        <v>101</v>
      </c>
      <c r="AC225" s="6" t="s">
        <v>101</v>
      </c>
      <c r="AD225" s="6">
        <v>99993</v>
      </c>
      <c r="AE225" s="6" t="s">
        <v>101</v>
      </c>
      <c r="AF225" s="6" t="s">
        <v>101</v>
      </c>
      <c r="AG225" s="6">
        <v>0</v>
      </c>
      <c r="AH225" s="6" t="s">
        <v>101</v>
      </c>
      <c r="AI225" s="6" t="s">
        <v>101</v>
      </c>
      <c r="AJ225" s="6">
        <v>99988</v>
      </c>
      <c r="AK225" s="6" t="s">
        <v>101</v>
      </c>
      <c r="AL225" s="6" t="s">
        <v>101</v>
      </c>
      <c r="AM225" s="6">
        <v>0</v>
      </c>
      <c r="AN225" s="6" t="s">
        <v>101</v>
      </c>
      <c r="AO225" s="6" t="s">
        <v>101</v>
      </c>
      <c r="AP225" s="6">
        <v>99991</v>
      </c>
      <c r="AQ225" s="6" t="s">
        <v>101</v>
      </c>
      <c r="AR225" s="6" t="s">
        <v>101</v>
      </c>
      <c r="AS225" s="6">
        <v>99999</v>
      </c>
      <c r="AT225" s="6" t="s">
        <v>101</v>
      </c>
      <c r="AU225" s="6" t="s">
        <v>101</v>
      </c>
      <c r="AV225" s="6">
        <v>99868</v>
      </c>
      <c r="AW225" s="6" t="s">
        <v>101</v>
      </c>
      <c r="AX225" s="6" t="s">
        <v>101</v>
      </c>
      <c r="AY225" s="6">
        <v>0</v>
      </c>
      <c r="AZ225" s="6" t="s">
        <v>101</v>
      </c>
      <c r="BA225" s="6" t="s">
        <v>101</v>
      </c>
      <c r="BB225" s="6">
        <v>99590</v>
      </c>
      <c r="BC225" s="6" t="s">
        <v>101</v>
      </c>
      <c r="BD225" s="6" t="s">
        <v>101</v>
      </c>
      <c r="BE225" s="6">
        <v>0</v>
      </c>
      <c r="BF225" s="6" t="s">
        <v>101</v>
      </c>
      <c r="BG225" s="6" t="s">
        <v>101</v>
      </c>
      <c r="BH225" s="6">
        <v>99282</v>
      </c>
      <c r="BI225" s="6" t="s">
        <v>101</v>
      </c>
      <c r="BJ225" s="6" t="s">
        <v>101</v>
      </c>
      <c r="BK225" s="6">
        <v>0</v>
      </c>
      <c r="BL225" s="6" t="s">
        <v>101</v>
      </c>
      <c r="BM225" s="6" t="s">
        <v>101</v>
      </c>
      <c r="BN225" s="6">
        <v>99229</v>
      </c>
      <c r="BO225" s="6" t="s">
        <v>101</v>
      </c>
      <c r="BP225" s="6" t="s">
        <v>101</v>
      </c>
      <c r="BQ225" s="6">
        <v>0</v>
      </c>
      <c r="BR225" s="6" t="s">
        <v>101</v>
      </c>
      <c r="BS225" s="6" t="s">
        <v>101</v>
      </c>
      <c r="BT225" s="6">
        <v>99334</v>
      </c>
      <c r="BU225" s="6" t="s">
        <v>101</v>
      </c>
      <c r="BV225" s="6" t="s">
        <v>101</v>
      </c>
      <c r="BW225" s="6">
        <v>0</v>
      </c>
      <c r="BX225" s="6" t="s">
        <v>101</v>
      </c>
      <c r="BY225" s="6" t="s">
        <v>101</v>
      </c>
      <c r="BZ225" s="6">
        <v>99621</v>
      </c>
      <c r="CA225" s="6" t="s">
        <v>101</v>
      </c>
      <c r="CB225" s="6" t="s">
        <v>101</v>
      </c>
      <c r="CC225" s="6">
        <v>99849</v>
      </c>
      <c r="CD225" s="6" t="s">
        <v>101</v>
      </c>
      <c r="CE225" s="6" t="s">
        <v>101</v>
      </c>
      <c r="CF225" s="6">
        <v>99971</v>
      </c>
      <c r="CG225" s="6" t="s">
        <v>101</v>
      </c>
      <c r="CH225" s="6" t="s">
        <v>101</v>
      </c>
      <c r="CI225" s="6">
        <v>99991</v>
      </c>
      <c r="CJ225" s="6" t="s">
        <v>101</v>
      </c>
      <c r="CK225" s="6" t="s">
        <v>101</v>
      </c>
      <c r="CL225" s="6">
        <v>0</v>
      </c>
      <c r="CM225" s="6" t="s">
        <v>101</v>
      </c>
      <c r="CN225" s="6" t="s">
        <v>101</v>
      </c>
      <c r="CO225" s="6">
        <v>0</v>
      </c>
      <c r="CP225" s="6" t="s">
        <v>101</v>
      </c>
      <c r="CQ225" s="6" t="s">
        <v>101</v>
      </c>
    </row>
    <row r="226" spans="1:95" ht="114.95" customHeight="1" x14ac:dyDescent="0.25">
      <c r="A226" s="2" t="s">
        <v>133</v>
      </c>
      <c r="B226" s="2" t="s">
        <v>388</v>
      </c>
      <c r="C226" s="2" t="s">
        <v>389</v>
      </c>
      <c r="D226" s="2" t="s">
        <v>390</v>
      </c>
      <c r="E226" s="2" t="s">
        <v>101</v>
      </c>
      <c r="F226" s="2"/>
      <c r="G226" s="2" t="s">
        <v>383</v>
      </c>
      <c r="H226" s="3">
        <v>57.7</v>
      </c>
      <c r="I226" s="3">
        <v>150</v>
      </c>
      <c r="J226" s="2" t="s">
        <v>101</v>
      </c>
      <c r="K226" s="2" t="s">
        <v>102</v>
      </c>
      <c r="L226" s="2" t="s">
        <v>103</v>
      </c>
      <c r="M226" s="4" t="s">
        <v>101</v>
      </c>
      <c r="N226" s="2" t="s">
        <v>104</v>
      </c>
      <c r="O226" s="2" t="s">
        <v>101</v>
      </c>
      <c r="P226" s="5">
        <v>45823</v>
      </c>
      <c r="Q226" s="5">
        <v>45930</v>
      </c>
      <c r="R226" s="4" t="s">
        <v>105</v>
      </c>
      <c r="S226" s="2" t="s">
        <v>106</v>
      </c>
      <c r="T226" s="3">
        <f>SUM(IF(Y226="", 0, Y226 * Z226 * 1),IF(AB226="", 0, AB226 * AC226 * 1),IF(AE226="", 0, AE226 * AF226 * 1),IF(AH226="", 0, AH226 * AI226 * 1),IF(AK226="", 0, AK226 * AL226 * 1),IF(AN226="", 0, AN226 * AO226 * 1),IF(AQ226="", 0, AQ226 * AR226 * 1),IF(AT226="", 0, AT226 * AU226 * 1),IF(AW226="", 0, AW226 * AX226 * 1),IF(AZ226="", 0, AZ226 * BA226 * 1),IF(BC226="", 0, BC226 * BD226 * 1),IF(BF226="", 0, BF226 * BG226 * 1),IF(BI226="", 0, BI226 * BJ226 * 1),IF(BL226="", 0, BL226 * BM226 * 1),IF(BO226="", 0, BO226 * BP226 * 1),IF(BR226="", 0, BR226 * BS226 * 1),IF(BU226="", 0, BU226 * BV226 * 1),IF(BX226="", 0, BX226 * BY226 * 1),IF(CA226="", 0, CA226 * CB226 * 1),IF(CD226="", 0, CD226 * CE226 * 1),IF(CG226="", 0, CG226 * CH226 * 1),IF(CJ226="", 0, CJ226 * CK226 * 1),IF(CM226="", 0, CM226 * CN226 * 1),IF(CP226="", 0, CP226 * CQ226 * 1))</f>
        <v>0</v>
      </c>
      <c r="U226" s="2">
        <f>SUM(IF(Y226="",0,Y226*1),IF(AB226="",0,AB226*1),IF(AE226="",0,AE226*1),IF(AH226="",0,AH226*1),IF(AK226="",0,AK226*1),IF(AN226="",0,AN226*1),IF(AQ226="",0,AQ226*1),IF(AT226="",0,AT226*1),IF(AW226="",0,AW226*1),IF(AZ226="",0,AZ226*1),IF(BC226="",0,BC226*1),IF(BF226="",0,BF226*1),IF(BI226="",0,BI226*1),IF(BL226="",0,BL226*1),IF(BO226="",0,BO226*1),IF(BR226="",0,BR226*1),IF(BU226="",0,BU226*1),IF(BX226="",0,BX226*1),IF(CA226="",0,CA226*1),IF(CD226="",0,CD226*1),IF(CG226="",0,CG226*1),IF(CJ226="",0,CJ226*1),IF(CM226="",0,CM226*1),IF(CP226="",0,CP226*1))</f>
        <v>0</v>
      </c>
      <c r="V226" s="2" t="s">
        <v>101</v>
      </c>
      <c r="W226" s="2" t="s">
        <v>101</v>
      </c>
      <c r="X226" s="2" t="s">
        <v>107</v>
      </c>
      <c r="Y226" s="4" t="s">
        <v>101</v>
      </c>
      <c r="Z226" s="2">
        <v>57.7</v>
      </c>
      <c r="AA226" s="2" t="s">
        <v>108</v>
      </c>
      <c r="AB226" s="4" t="s">
        <v>101</v>
      </c>
      <c r="AC226" s="2">
        <v>57.7</v>
      </c>
      <c r="AD226" s="2" t="s">
        <v>109</v>
      </c>
      <c r="AE226" s="4" t="s">
        <v>101</v>
      </c>
      <c r="AF226" s="2">
        <v>57.7</v>
      </c>
      <c r="AG226" s="2" t="s">
        <v>110</v>
      </c>
      <c r="AH226" s="4" t="s">
        <v>101</v>
      </c>
      <c r="AI226" s="2">
        <v>57.7</v>
      </c>
      <c r="AJ226" s="2" t="s">
        <v>111</v>
      </c>
      <c r="AK226" s="4" t="s">
        <v>101</v>
      </c>
      <c r="AL226" s="2">
        <v>57.7</v>
      </c>
      <c r="AM226" s="2" t="s">
        <v>112</v>
      </c>
      <c r="AN226" s="4" t="s">
        <v>101</v>
      </c>
      <c r="AO226" s="2">
        <v>57.7</v>
      </c>
      <c r="AP226" s="2" t="s">
        <v>113</v>
      </c>
      <c r="AQ226" s="4" t="s">
        <v>101</v>
      </c>
      <c r="AR226" s="2">
        <v>57.7</v>
      </c>
      <c r="AS226" s="2" t="s">
        <v>114</v>
      </c>
      <c r="AT226" s="4" t="s">
        <v>101</v>
      </c>
      <c r="AU226" s="2">
        <v>57.7</v>
      </c>
      <c r="AV226" s="2" t="s">
        <v>115</v>
      </c>
      <c r="AW226" s="4" t="s">
        <v>101</v>
      </c>
      <c r="AX226" s="2">
        <v>57.7</v>
      </c>
      <c r="AY226" s="2" t="s">
        <v>116</v>
      </c>
      <c r="AZ226" s="4" t="s">
        <v>101</v>
      </c>
      <c r="BA226" s="2">
        <v>57.7</v>
      </c>
      <c r="BB226" s="2" t="s">
        <v>117</v>
      </c>
      <c r="BC226" s="4" t="s">
        <v>101</v>
      </c>
      <c r="BD226" s="2">
        <v>57.7</v>
      </c>
      <c r="BE226" s="2" t="s">
        <v>118</v>
      </c>
      <c r="BF226" s="4" t="s">
        <v>101</v>
      </c>
      <c r="BG226" s="2">
        <v>57.7</v>
      </c>
      <c r="BH226" s="2" t="s">
        <v>119</v>
      </c>
      <c r="BI226" s="4" t="s">
        <v>101</v>
      </c>
      <c r="BJ226" s="2">
        <v>57.7</v>
      </c>
      <c r="BK226" s="2" t="s">
        <v>120</v>
      </c>
      <c r="BL226" s="4" t="s">
        <v>101</v>
      </c>
      <c r="BM226" s="2">
        <v>57.7</v>
      </c>
      <c r="BN226" s="2" t="s">
        <v>121</v>
      </c>
      <c r="BO226" s="4" t="s">
        <v>101</v>
      </c>
      <c r="BP226" s="2">
        <v>57.7</v>
      </c>
      <c r="BQ226" s="2" t="s">
        <v>122</v>
      </c>
      <c r="BR226" s="4" t="s">
        <v>101</v>
      </c>
      <c r="BS226" s="2">
        <v>57.7</v>
      </c>
      <c r="BT226" s="2" t="s">
        <v>123</v>
      </c>
      <c r="BU226" s="4" t="s">
        <v>101</v>
      </c>
      <c r="BV226" s="2">
        <v>57.7</v>
      </c>
      <c r="BW226" s="2" t="s">
        <v>124</v>
      </c>
      <c r="BX226" s="4" t="s">
        <v>101</v>
      </c>
      <c r="BY226" s="2">
        <v>57.7</v>
      </c>
      <c r="BZ226" s="2" t="s">
        <v>125</v>
      </c>
      <c r="CA226" s="4" t="s">
        <v>101</v>
      </c>
      <c r="CB226" s="2">
        <v>57.7</v>
      </c>
      <c r="CC226" s="2" t="s">
        <v>126</v>
      </c>
      <c r="CD226" s="4" t="s">
        <v>101</v>
      </c>
      <c r="CE226" s="2">
        <v>57.7</v>
      </c>
      <c r="CF226" s="2" t="s">
        <v>127</v>
      </c>
      <c r="CG226" s="4" t="s">
        <v>101</v>
      </c>
      <c r="CH226" s="2">
        <v>57.7</v>
      </c>
      <c r="CI226" s="2" t="s">
        <v>128</v>
      </c>
      <c r="CJ226" s="4" t="s">
        <v>101</v>
      </c>
      <c r="CK226" s="2">
        <v>57.7</v>
      </c>
      <c r="CL226" s="2" t="s">
        <v>129</v>
      </c>
      <c r="CM226" s="4" t="s">
        <v>101</v>
      </c>
      <c r="CN226" s="2">
        <v>57.7</v>
      </c>
      <c r="CO226" s="2" t="s">
        <v>130</v>
      </c>
      <c r="CP226" s="4" t="s">
        <v>101</v>
      </c>
      <c r="CQ226" s="2">
        <v>57.7</v>
      </c>
    </row>
    <row r="227" spans="1:95" ht="15.95" customHeight="1" x14ac:dyDescent="0.25">
      <c r="A227" s="6" t="s">
        <v>101</v>
      </c>
      <c r="B227" s="6" t="s">
        <v>101</v>
      </c>
      <c r="C227" s="6" t="s">
        <v>101</v>
      </c>
      <c r="D227" s="6" t="s">
        <v>101</v>
      </c>
      <c r="E227" s="6" t="s">
        <v>101</v>
      </c>
      <c r="F227" s="6" t="s">
        <v>101</v>
      </c>
      <c r="G227" s="6" t="s">
        <v>101</v>
      </c>
      <c r="H227" s="6" t="s">
        <v>101</v>
      </c>
      <c r="I227" s="6" t="s">
        <v>101</v>
      </c>
      <c r="J227" s="6" t="s">
        <v>101</v>
      </c>
      <c r="K227" s="6" t="s">
        <v>101</v>
      </c>
      <c r="L227" s="6" t="s">
        <v>101</v>
      </c>
      <c r="M227" s="6" t="s">
        <v>101</v>
      </c>
      <c r="N227" s="6" t="s">
        <v>101</v>
      </c>
      <c r="O227" s="6" t="s">
        <v>101</v>
      </c>
      <c r="P227" s="6" t="s">
        <v>101</v>
      </c>
      <c r="Q227" s="6" t="s">
        <v>101</v>
      </c>
      <c r="R227" s="6" t="s">
        <v>101</v>
      </c>
      <c r="S227" s="6" t="s">
        <v>101</v>
      </c>
      <c r="T227" s="6" t="s">
        <v>101</v>
      </c>
      <c r="U227" s="6" t="s">
        <v>101</v>
      </c>
      <c r="V227" s="6" t="s">
        <v>131</v>
      </c>
      <c r="W227" s="6" t="s">
        <v>132</v>
      </c>
      <c r="X227" s="6">
        <v>99997</v>
      </c>
      <c r="Y227" s="6" t="s">
        <v>101</v>
      </c>
      <c r="Z227" s="6" t="s">
        <v>101</v>
      </c>
      <c r="AA227" s="6">
        <v>0</v>
      </c>
      <c r="AB227" s="6" t="s">
        <v>101</v>
      </c>
      <c r="AC227" s="6" t="s">
        <v>101</v>
      </c>
      <c r="AD227" s="6">
        <v>99995</v>
      </c>
      <c r="AE227" s="6" t="s">
        <v>101</v>
      </c>
      <c r="AF227" s="6" t="s">
        <v>101</v>
      </c>
      <c r="AG227" s="6">
        <v>0</v>
      </c>
      <c r="AH227" s="6" t="s">
        <v>101</v>
      </c>
      <c r="AI227" s="6" t="s">
        <v>101</v>
      </c>
      <c r="AJ227" s="6">
        <v>99990</v>
      </c>
      <c r="AK227" s="6" t="s">
        <v>101</v>
      </c>
      <c r="AL227" s="6" t="s">
        <v>101</v>
      </c>
      <c r="AM227" s="6">
        <v>0</v>
      </c>
      <c r="AN227" s="6" t="s">
        <v>101</v>
      </c>
      <c r="AO227" s="6" t="s">
        <v>101</v>
      </c>
      <c r="AP227" s="6">
        <v>99990</v>
      </c>
      <c r="AQ227" s="6" t="s">
        <v>101</v>
      </c>
      <c r="AR227" s="6" t="s">
        <v>101</v>
      </c>
      <c r="AS227" s="6">
        <v>99999</v>
      </c>
      <c r="AT227" s="6" t="s">
        <v>101</v>
      </c>
      <c r="AU227" s="6" t="s">
        <v>101</v>
      </c>
      <c r="AV227" s="6">
        <v>99864</v>
      </c>
      <c r="AW227" s="6" t="s">
        <v>101</v>
      </c>
      <c r="AX227" s="6" t="s">
        <v>101</v>
      </c>
      <c r="AY227" s="6">
        <v>0</v>
      </c>
      <c r="AZ227" s="6" t="s">
        <v>101</v>
      </c>
      <c r="BA227" s="6" t="s">
        <v>101</v>
      </c>
      <c r="BB227" s="6">
        <v>99746</v>
      </c>
      <c r="BC227" s="6" t="s">
        <v>101</v>
      </c>
      <c r="BD227" s="6" t="s">
        <v>101</v>
      </c>
      <c r="BE227" s="6">
        <v>0</v>
      </c>
      <c r="BF227" s="6" t="s">
        <v>101</v>
      </c>
      <c r="BG227" s="6" t="s">
        <v>101</v>
      </c>
      <c r="BH227" s="6">
        <v>99554</v>
      </c>
      <c r="BI227" s="6" t="s">
        <v>101</v>
      </c>
      <c r="BJ227" s="6" t="s">
        <v>101</v>
      </c>
      <c r="BK227" s="6">
        <v>0</v>
      </c>
      <c r="BL227" s="6" t="s">
        <v>101</v>
      </c>
      <c r="BM227" s="6" t="s">
        <v>101</v>
      </c>
      <c r="BN227" s="6">
        <v>99517</v>
      </c>
      <c r="BO227" s="6" t="s">
        <v>101</v>
      </c>
      <c r="BP227" s="6" t="s">
        <v>101</v>
      </c>
      <c r="BQ227" s="6">
        <v>0</v>
      </c>
      <c r="BR227" s="6" t="s">
        <v>101</v>
      </c>
      <c r="BS227" s="6" t="s">
        <v>101</v>
      </c>
      <c r="BT227" s="6">
        <v>99611</v>
      </c>
      <c r="BU227" s="6" t="s">
        <v>101</v>
      </c>
      <c r="BV227" s="6" t="s">
        <v>101</v>
      </c>
      <c r="BW227" s="6">
        <v>0</v>
      </c>
      <c r="BX227" s="6" t="s">
        <v>101</v>
      </c>
      <c r="BY227" s="6" t="s">
        <v>101</v>
      </c>
      <c r="BZ227" s="6">
        <v>99798</v>
      </c>
      <c r="CA227" s="6" t="s">
        <v>101</v>
      </c>
      <c r="CB227" s="6" t="s">
        <v>101</v>
      </c>
      <c r="CC227" s="6">
        <v>99918</v>
      </c>
      <c r="CD227" s="6" t="s">
        <v>101</v>
      </c>
      <c r="CE227" s="6" t="s">
        <v>101</v>
      </c>
      <c r="CF227" s="6">
        <v>99984</v>
      </c>
      <c r="CG227" s="6" t="s">
        <v>101</v>
      </c>
      <c r="CH227" s="6" t="s">
        <v>101</v>
      </c>
      <c r="CI227" s="6">
        <v>99990</v>
      </c>
      <c r="CJ227" s="6" t="s">
        <v>101</v>
      </c>
      <c r="CK227" s="6" t="s">
        <v>101</v>
      </c>
      <c r="CL227" s="6">
        <v>0</v>
      </c>
      <c r="CM227" s="6" t="s">
        <v>101</v>
      </c>
      <c r="CN227" s="6" t="s">
        <v>101</v>
      </c>
      <c r="CO227" s="6">
        <v>0</v>
      </c>
      <c r="CP227" s="6" t="s">
        <v>101</v>
      </c>
      <c r="CQ227" s="6" t="s">
        <v>101</v>
      </c>
    </row>
    <row r="228" spans="1:95" ht="114.95" customHeight="1" x14ac:dyDescent="0.25">
      <c r="A228" s="2" t="s">
        <v>133</v>
      </c>
      <c r="B228" s="2" t="s">
        <v>391</v>
      </c>
      <c r="C228" s="2" t="s">
        <v>389</v>
      </c>
      <c r="D228" s="2" t="s">
        <v>392</v>
      </c>
      <c r="E228" s="2" t="s">
        <v>101</v>
      </c>
      <c r="F228" s="2"/>
      <c r="G228" s="2" t="s">
        <v>383</v>
      </c>
      <c r="H228" s="3">
        <v>57.7</v>
      </c>
      <c r="I228" s="3">
        <v>150</v>
      </c>
      <c r="J228" s="2" t="s">
        <v>101</v>
      </c>
      <c r="K228" s="2" t="s">
        <v>102</v>
      </c>
      <c r="L228" s="2" t="s">
        <v>103</v>
      </c>
      <c r="M228" s="4" t="s">
        <v>101</v>
      </c>
      <c r="N228" s="2" t="s">
        <v>104</v>
      </c>
      <c r="O228" s="2" t="s">
        <v>101</v>
      </c>
      <c r="P228" s="5">
        <v>45823</v>
      </c>
      <c r="Q228" s="5">
        <v>45930</v>
      </c>
      <c r="R228" s="4" t="s">
        <v>105</v>
      </c>
      <c r="S228" s="2" t="s">
        <v>106</v>
      </c>
      <c r="T228" s="3">
        <f>SUM(IF(Y228="", 0, Y228 * Z228 * 1),IF(AB228="", 0, AB228 * AC228 * 1),IF(AE228="", 0, AE228 * AF228 * 1),IF(AH228="", 0, AH228 * AI228 * 1),IF(AK228="", 0, AK228 * AL228 * 1),IF(AN228="", 0, AN228 * AO228 * 1),IF(AQ228="", 0, AQ228 * AR228 * 1),IF(AT228="", 0, AT228 * AU228 * 1),IF(AW228="", 0, AW228 * AX228 * 1),IF(AZ228="", 0, AZ228 * BA228 * 1),IF(BC228="", 0, BC228 * BD228 * 1),IF(BF228="", 0, BF228 * BG228 * 1),IF(BI228="", 0, BI228 * BJ228 * 1),IF(BL228="", 0, BL228 * BM228 * 1),IF(BO228="", 0, BO228 * BP228 * 1),IF(BR228="", 0, BR228 * BS228 * 1),IF(BU228="", 0, BU228 * BV228 * 1),IF(BX228="", 0, BX228 * BY228 * 1),IF(CA228="", 0, CA228 * CB228 * 1),IF(CD228="", 0, CD228 * CE228 * 1),IF(CG228="", 0, CG228 * CH228 * 1),IF(CJ228="", 0, CJ228 * CK228 * 1),IF(CM228="", 0, CM228 * CN228 * 1),IF(CP228="", 0, CP228 * CQ228 * 1))</f>
        <v>0</v>
      </c>
      <c r="U228" s="2">
        <f>SUM(IF(Y228="",0,Y228*1),IF(AB228="",0,AB228*1),IF(AE228="",0,AE228*1),IF(AH228="",0,AH228*1),IF(AK228="",0,AK228*1),IF(AN228="",0,AN228*1),IF(AQ228="",0,AQ228*1),IF(AT228="",0,AT228*1),IF(AW228="",0,AW228*1),IF(AZ228="",0,AZ228*1),IF(BC228="",0,BC228*1),IF(BF228="",0,BF228*1),IF(BI228="",0,BI228*1),IF(BL228="",0,BL228*1),IF(BO228="",0,BO228*1),IF(BR228="",0,BR228*1),IF(BU228="",0,BU228*1),IF(BX228="",0,BX228*1),IF(CA228="",0,CA228*1),IF(CD228="",0,CD228*1),IF(CG228="",0,CG228*1),IF(CJ228="",0,CJ228*1),IF(CM228="",0,CM228*1),IF(CP228="",0,CP228*1))</f>
        <v>0</v>
      </c>
      <c r="V228" s="2" t="s">
        <v>101</v>
      </c>
      <c r="W228" s="2" t="s">
        <v>101</v>
      </c>
      <c r="X228" s="2" t="s">
        <v>107</v>
      </c>
      <c r="Y228" s="4" t="s">
        <v>101</v>
      </c>
      <c r="Z228" s="2">
        <v>57.7</v>
      </c>
      <c r="AA228" s="2" t="s">
        <v>108</v>
      </c>
      <c r="AB228" s="4" t="s">
        <v>101</v>
      </c>
      <c r="AC228" s="2">
        <v>57.7</v>
      </c>
      <c r="AD228" s="2" t="s">
        <v>109</v>
      </c>
      <c r="AE228" s="4" t="s">
        <v>101</v>
      </c>
      <c r="AF228" s="2">
        <v>57.7</v>
      </c>
      <c r="AG228" s="2" t="s">
        <v>110</v>
      </c>
      <c r="AH228" s="4" t="s">
        <v>101</v>
      </c>
      <c r="AI228" s="2">
        <v>57.7</v>
      </c>
      <c r="AJ228" s="2" t="s">
        <v>111</v>
      </c>
      <c r="AK228" s="4" t="s">
        <v>101</v>
      </c>
      <c r="AL228" s="2">
        <v>57.7</v>
      </c>
      <c r="AM228" s="2" t="s">
        <v>112</v>
      </c>
      <c r="AN228" s="4" t="s">
        <v>101</v>
      </c>
      <c r="AO228" s="2">
        <v>57.7</v>
      </c>
      <c r="AP228" s="2" t="s">
        <v>113</v>
      </c>
      <c r="AQ228" s="4" t="s">
        <v>101</v>
      </c>
      <c r="AR228" s="2">
        <v>57.7</v>
      </c>
      <c r="AS228" s="2" t="s">
        <v>114</v>
      </c>
      <c r="AT228" s="4" t="s">
        <v>101</v>
      </c>
      <c r="AU228" s="2">
        <v>57.7</v>
      </c>
      <c r="AV228" s="2" t="s">
        <v>115</v>
      </c>
      <c r="AW228" s="4" t="s">
        <v>101</v>
      </c>
      <c r="AX228" s="2">
        <v>57.7</v>
      </c>
      <c r="AY228" s="2" t="s">
        <v>116</v>
      </c>
      <c r="AZ228" s="4" t="s">
        <v>101</v>
      </c>
      <c r="BA228" s="2">
        <v>57.7</v>
      </c>
      <c r="BB228" s="2" t="s">
        <v>117</v>
      </c>
      <c r="BC228" s="4" t="s">
        <v>101</v>
      </c>
      <c r="BD228" s="2">
        <v>57.7</v>
      </c>
      <c r="BE228" s="2" t="s">
        <v>118</v>
      </c>
      <c r="BF228" s="4" t="s">
        <v>101</v>
      </c>
      <c r="BG228" s="2">
        <v>57.7</v>
      </c>
      <c r="BH228" s="2" t="s">
        <v>119</v>
      </c>
      <c r="BI228" s="4" t="s">
        <v>101</v>
      </c>
      <c r="BJ228" s="2">
        <v>57.7</v>
      </c>
      <c r="BK228" s="2" t="s">
        <v>120</v>
      </c>
      <c r="BL228" s="4" t="s">
        <v>101</v>
      </c>
      <c r="BM228" s="2">
        <v>57.7</v>
      </c>
      <c r="BN228" s="2" t="s">
        <v>121</v>
      </c>
      <c r="BO228" s="4" t="s">
        <v>101</v>
      </c>
      <c r="BP228" s="2">
        <v>57.7</v>
      </c>
      <c r="BQ228" s="2" t="s">
        <v>122</v>
      </c>
      <c r="BR228" s="4" t="s">
        <v>101</v>
      </c>
      <c r="BS228" s="2">
        <v>57.7</v>
      </c>
      <c r="BT228" s="2" t="s">
        <v>123</v>
      </c>
      <c r="BU228" s="4" t="s">
        <v>101</v>
      </c>
      <c r="BV228" s="2">
        <v>57.7</v>
      </c>
      <c r="BW228" s="2" t="s">
        <v>124</v>
      </c>
      <c r="BX228" s="4" t="s">
        <v>101</v>
      </c>
      <c r="BY228" s="2">
        <v>57.7</v>
      </c>
      <c r="BZ228" s="2" t="s">
        <v>125</v>
      </c>
      <c r="CA228" s="4" t="s">
        <v>101</v>
      </c>
      <c r="CB228" s="2">
        <v>57.7</v>
      </c>
      <c r="CC228" s="2" t="s">
        <v>126</v>
      </c>
      <c r="CD228" s="4" t="s">
        <v>101</v>
      </c>
      <c r="CE228" s="2">
        <v>57.7</v>
      </c>
      <c r="CF228" s="2" t="s">
        <v>127</v>
      </c>
      <c r="CG228" s="4" t="s">
        <v>101</v>
      </c>
      <c r="CH228" s="2">
        <v>57.7</v>
      </c>
      <c r="CI228" s="2" t="s">
        <v>128</v>
      </c>
      <c r="CJ228" s="4" t="s">
        <v>101</v>
      </c>
      <c r="CK228" s="2">
        <v>57.7</v>
      </c>
      <c r="CL228" s="2" t="s">
        <v>129</v>
      </c>
      <c r="CM228" s="4" t="s">
        <v>101</v>
      </c>
      <c r="CN228" s="2">
        <v>57.7</v>
      </c>
      <c r="CO228" s="2" t="s">
        <v>130</v>
      </c>
      <c r="CP228" s="4" t="s">
        <v>101</v>
      </c>
      <c r="CQ228" s="2">
        <v>57.7</v>
      </c>
    </row>
    <row r="229" spans="1:95" ht="15.95" customHeight="1" x14ac:dyDescent="0.25">
      <c r="A229" s="6" t="s">
        <v>101</v>
      </c>
      <c r="B229" s="6" t="s">
        <v>101</v>
      </c>
      <c r="C229" s="6" t="s">
        <v>101</v>
      </c>
      <c r="D229" s="6" t="s">
        <v>101</v>
      </c>
      <c r="E229" s="6" t="s">
        <v>101</v>
      </c>
      <c r="F229" s="6" t="s">
        <v>101</v>
      </c>
      <c r="G229" s="6" t="s">
        <v>101</v>
      </c>
      <c r="H229" s="6" t="s">
        <v>101</v>
      </c>
      <c r="I229" s="6" t="s">
        <v>101</v>
      </c>
      <c r="J229" s="6" t="s">
        <v>101</v>
      </c>
      <c r="K229" s="6" t="s">
        <v>101</v>
      </c>
      <c r="L229" s="6" t="s">
        <v>101</v>
      </c>
      <c r="M229" s="6" t="s">
        <v>101</v>
      </c>
      <c r="N229" s="6" t="s">
        <v>101</v>
      </c>
      <c r="O229" s="6" t="s">
        <v>101</v>
      </c>
      <c r="P229" s="6" t="s">
        <v>101</v>
      </c>
      <c r="Q229" s="6" t="s">
        <v>101</v>
      </c>
      <c r="R229" s="6" t="s">
        <v>101</v>
      </c>
      <c r="S229" s="6" t="s">
        <v>101</v>
      </c>
      <c r="T229" s="6" t="s">
        <v>101</v>
      </c>
      <c r="U229" s="6" t="s">
        <v>101</v>
      </c>
      <c r="V229" s="6" t="s">
        <v>131</v>
      </c>
      <c r="W229" s="6" t="s">
        <v>132</v>
      </c>
      <c r="X229" s="6">
        <v>99997</v>
      </c>
      <c r="Y229" s="6" t="s">
        <v>101</v>
      </c>
      <c r="Z229" s="6" t="s">
        <v>101</v>
      </c>
      <c r="AA229" s="6">
        <v>0</v>
      </c>
      <c r="AB229" s="6" t="s">
        <v>101</v>
      </c>
      <c r="AC229" s="6" t="s">
        <v>101</v>
      </c>
      <c r="AD229" s="6">
        <v>99993</v>
      </c>
      <c r="AE229" s="6" t="s">
        <v>101</v>
      </c>
      <c r="AF229" s="6" t="s">
        <v>101</v>
      </c>
      <c r="AG229" s="6">
        <v>0</v>
      </c>
      <c r="AH229" s="6" t="s">
        <v>101</v>
      </c>
      <c r="AI229" s="6" t="s">
        <v>101</v>
      </c>
      <c r="AJ229" s="6">
        <v>99987</v>
      </c>
      <c r="AK229" s="6" t="s">
        <v>101</v>
      </c>
      <c r="AL229" s="6" t="s">
        <v>101</v>
      </c>
      <c r="AM229" s="6">
        <v>0</v>
      </c>
      <c r="AN229" s="6" t="s">
        <v>101</v>
      </c>
      <c r="AO229" s="6" t="s">
        <v>101</v>
      </c>
      <c r="AP229" s="6">
        <v>99989</v>
      </c>
      <c r="AQ229" s="6" t="s">
        <v>101</v>
      </c>
      <c r="AR229" s="6" t="s">
        <v>101</v>
      </c>
      <c r="AS229" s="6">
        <v>99999</v>
      </c>
      <c r="AT229" s="6" t="s">
        <v>101</v>
      </c>
      <c r="AU229" s="6" t="s">
        <v>101</v>
      </c>
      <c r="AV229" s="6">
        <v>99843</v>
      </c>
      <c r="AW229" s="6" t="s">
        <v>101</v>
      </c>
      <c r="AX229" s="6" t="s">
        <v>101</v>
      </c>
      <c r="AY229" s="6">
        <v>0</v>
      </c>
      <c r="AZ229" s="6" t="s">
        <v>101</v>
      </c>
      <c r="BA229" s="6" t="s">
        <v>101</v>
      </c>
      <c r="BB229" s="6">
        <v>99634</v>
      </c>
      <c r="BC229" s="6" t="s">
        <v>101</v>
      </c>
      <c r="BD229" s="6" t="s">
        <v>101</v>
      </c>
      <c r="BE229" s="6">
        <v>0</v>
      </c>
      <c r="BF229" s="6" t="s">
        <v>101</v>
      </c>
      <c r="BG229" s="6" t="s">
        <v>101</v>
      </c>
      <c r="BH229" s="6">
        <v>99308</v>
      </c>
      <c r="BI229" s="6" t="s">
        <v>101</v>
      </c>
      <c r="BJ229" s="6" t="s">
        <v>101</v>
      </c>
      <c r="BK229" s="6">
        <v>0</v>
      </c>
      <c r="BL229" s="6" t="s">
        <v>101</v>
      </c>
      <c r="BM229" s="6" t="s">
        <v>101</v>
      </c>
      <c r="BN229" s="6">
        <v>99235</v>
      </c>
      <c r="BO229" s="6" t="s">
        <v>101</v>
      </c>
      <c r="BP229" s="6" t="s">
        <v>101</v>
      </c>
      <c r="BQ229" s="6">
        <v>0</v>
      </c>
      <c r="BR229" s="6" t="s">
        <v>101</v>
      </c>
      <c r="BS229" s="6" t="s">
        <v>101</v>
      </c>
      <c r="BT229" s="6">
        <v>99344</v>
      </c>
      <c r="BU229" s="6" t="s">
        <v>101</v>
      </c>
      <c r="BV229" s="6" t="s">
        <v>101</v>
      </c>
      <c r="BW229" s="6">
        <v>0</v>
      </c>
      <c r="BX229" s="6" t="s">
        <v>101</v>
      </c>
      <c r="BY229" s="6" t="s">
        <v>101</v>
      </c>
      <c r="BZ229" s="6">
        <v>99610</v>
      </c>
      <c r="CA229" s="6" t="s">
        <v>101</v>
      </c>
      <c r="CB229" s="6" t="s">
        <v>101</v>
      </c>
      <c r="CC229" s="6">
        <v>99867</v>
      </c>
      <c r="CD229" s="6" t="s">
        <v>101</v>
      </c>
      <c r="CE229" s="6" t="s">
        <v>101</v>
      </c>
      <c r="CF229" s="6">
        <v>99984</v>
      </c>
      <c r="CG229" s="6" t="s">
        <v>101</v>
      </c>
      <c r="CH229" s="6" t="s">
        <v>101</v>
      </c>
      <c r="CI229" s="6">
        <v>99989</v>
      </c>
      <c r="CJ229" s="6" t="s">
        <v>101</v>
      </c>
      <c r="CK229" s="6" t="s">
        <v>101</v>
      </c>
      <c r="CL229" s="6">
        <v>0</v>
      </c>
      <c r="CM229" s="6" t="s">
        <v>101</v>
      </c>
      <c r="CN229" s="6" t="s">
        <v>101</v>
      </c>
      <c r="CO229" s="6">
        <v>0</v>
      </c>
      <c r="CP229" s="6" t="s">
        <v>101</v>
      </c>
      <c r="CQ229" s="6" t="s">
        <v>101</v>
      </c>
    </row>
    <row r="230" spans="1:95" ht="114.95" customHeight="1" x14ac:dyDescent="0.25">
      <c r="A230" s="2" t="s">
        <v>133</v>
      </c>
      <c r="B230" s="2" t="s">
        <v>393</v>
      </c>
      <c r="C230" s="2" t="s">
        <v>389</v>
      </c>
      <c r="D230" s="2" t="s">
        <v>394</v>
      </c>
      <c r="E230" s="2" t="s">
        <v>101</v>
      </c>
      <c r="F230" s="2"/>
      <c r="G230" s="2" t="s">
        <v>383</v>
      </c>
      <c r="H230" s="3">
        <v>57.7</v>
      </c>
      <c r="I230" s="3">
        <v>150</v>
      </c>
      <c r="J230" s="2" t="s">
        <v>101</v>
      </c>
      <c r="K230" s="2" t="s">
        <v>102</v>
      </c>
      <c r="L230" s="2" t="s">
        <v>103</v>
      </c>
      <c r="M230" s="4" t="s">
        <v>101</v>
      </c>
      <c r="N230" s="2" t="s">
        <v>104</v>
      </c>
      <c r="O230" s="2" t="s">
        <v>101</v>
      </c>
      <c r="P230" s="5">
        <v>45823</v>
      </c>
      <c r="Q230" s="5">
        <v>45930</v>
      </c>
      <c r="R230" s="4" t="s">
        <v>105</v>
      </c>
      <c r="S230" s="2" t="s">
        <v>106</v>
      </c>
      <c r="T230" s="3">
        <f>SUM(IF(Y230="", 0, Y230 * Z230 * 1),IF(AB230="", 0, AB230 * AC230 * 1),IF(AE230="", 0, AE230 * AF230 * 1),IF(AH230="", 0, AH230 * AI230 * 1),IF(AK230="", 0, AK230 * AL230 * 1),IF(AN230="", 0, AN230 * AO230 * 1),IF(AQ230="", 0, AQ230 * AR230 * 1),IF(AT230="", 0, AT230 * AU230 * 1),IF(AW230="", 0, AW230 * AX230 * 1),IF(AZ230="", 0, AZ230 * BA230 * 1),IF(BC230="", 0, BC230 * BD230 * 1),IF(BF230="", 0, BF230 * BG230 * 1),IF(BI230="", 0, BI230 * BJ230 * 1),IF(BL230="", 0, BL230 * BM230 * 1),IF(BO230="", 0, BO230 * BP230 * 1),IF(BR230="", 0, BR230 * BS230 * 1),IF(BU230="", 0, BU230 * BV230 * 1),IF(BX230="", 0, BX230 * BY230 * 1),IF(CA230="", 0, CA230 * CB230 * 1),IF(CD230="", 0, CD230 * CE230 * 1),IF(CG230="", 0, CG230 * CH230 * 1),IF(CJ230="", 0, CJ230 * CK230 * 1),IF(CM230="", 0, CM230 * CN230 * 1),IF(CP230="", 0, CP230 * CQ230 * 1))</f>
        <v>0</v>
      </c>
      <c r="U230" s="2">
        <f>SUM(IF(Y230="",0,Y230*1),IF(AB230="",0,AB230*1),IF(AE230="",0,AE230*1),IF(AH230="",0,AH230*1),IF(AK230="",0,AK230*1),IF(AN230="",0,AN230*1),IF(AQ230="",0,AQ230*1),IF(AT230="",0,AT230*1),IF(AW230="",0,AW230*1),IF(AZ230="",0,AZ230*1),IF(BC230="",0,BC230*1),IF(BF230="",0,BF230*1),IF(BI230="",0,BI230*1),IF(BL230="",0,BL230*1),IF(BO230="",0,BO230*1),IF(BR230="",0,BR230*1),IF(BU230="",0,BU230*1),IF(BX230="",0,BX230*1),IF(CA230="",0,CA230*1),IF(CD230="",0,CD230*1),IF(CG230="",0,CG230*1),IF(CJ230="",0,CJ230*1),IF(CM230="",0,CM230*1),IF(CP230="",0,CP230*1))</f>
        <v>0</v>
      </c>
      <c r="V230" s="2" t="s">
        <v>101</v>
      </c>
      <c r="W230" s="2" t="s">
        <v>101</v>
      </c>
      <c r="X230" s="2" t="s">
        <v>107</v>
      </c>
      <c r="Y230" s="4" t="s">
        <v>101</v>
      </c>
      <c r="Z230" s="2">
        <v>57.7</v>
      </c>
      <c r="AA230" s="2" t="s">
        <v>108</v>
      </c>
      <c r="AB230" s="4" t="s">
        <v>101</v>
      </c>
      <c r="AC230" s="2">
        <v>57.7</v>
      </c>
      <c r="AD230" s="2" t="s">
        <v>109</v>
      </c>
      <c r="AE230" s="4" t="s">
        <v>101</v>
      </c>
      <c r="AF230" s="2">
        <v>57.7</v>
      </c>
      <c r="AG230" s="2" t="s">
        <v>110</v>
      </c>
      <c r="AH230" s="4" t="s">
        <v>101</v>
      </c>
      <c r="AI230" s="2">
        <v>57.7</v>
      </c>
      <c r="AJ230" s="2" t="s">
        <v>111</v>
      </c>
      <c r="AK230" s="4" t="s">
        <v>101</v>
      </c>
      <c r="AL230" s="2">
        <v>57.7</v>
      </c>
      <c r="AM230" s="2" t="s">
        <v>112</v>
      </c>
      <c r="AN230" s="4" t="s">
        <v>101</v>
      </c>
      <c r="AO230" s="2">
        <v>57.7</v>
      </c>
      <c r="AP230" s="2" t="s">
        <v>113</v>
      </c>
      <c r="AQ230" s="4" t="s">
        <v>101</v>
      </c>
      <c r="AR230" s="2">
        <v>57.7</v>
      </c>
      <c r="AS230" s="2" t="s">
        <v>114</v>
      </c>
      <c r="AT230" s="4" t="s">
        <v>101</v>
      </c>
      <c r="AU230" s="2">
        <v>57.7</v>
      </c>
      <c r="AV230" s="2" t="s">
        <v>115</v>
      </c>
      <c r="AW230" s="4" t="s">
        <v>101</v>
      </c>
      <c r="AX230" s="2">
        <v>57.7</v>
      </c>
      <c r="AY230" s="2" t="s">
        <v>116</v>
      </c>
      <c r="AZ230" s="4" t="s">
        <v>101</v>
      </c>
      <c r="BA230" s="2">
        <v>57.7</v>
      </c>
      <c r="BB230" s="2" t="s">
        <v>117</v>
      </c>
      <c r="BC230" s="4" t="s">
        <v>101</v>
      </c>
      <c r="BD230" s="2">
        <v>57.7</v>
      </c>
      <c r="BE230" s="2" t="s">
        <v>118</v>
      </c>
      <c r="BF230" s="4" t="s">
        <v>101</v>
      </c>
      <c r="BG230" s="2">
        <v>57.7</v>
      </c>
      <c r="BH230" s="2" t="s">
        <v>119</v>
      </c>
      <c r="BI230" s="4" t="s">
        <v>101</v>
      </c>
      <c r="BJ230" s="2">
        <v>57.7</v>
      </c>
      <c r="BK230" s="2" t="s">
        <v>120</v>
      </c>
      <c r="BL230" s="4" t="s">
        <v>101</v>
      </c>
      <c r="BM230" s="2">
        <v>57.7</v>
      </c>
      <c r="BN230" s="2" t="s">
        <v>121</v>
      </c>
      <c r="BO230" s="4" t="s">
        <v>101</v>
      </c>
      <c r="BP230" s="2">
        <v>57.7</v>
      </c>
      <c r="BQ230" s="2" t="s">
        <v>122</v>
      </c>
      <c r="BR230" s="4" t="s">
        <v>101</v>
      </c>
      <c r="BS230" s="2">
        <v>57.7</v>
      </c>
      <c r="BT230" s="2" t="s">
        <v>123</v>
      </c>
      <c r="BU230" s="4" t="s">
        <v>101</v>
      </c>
      <c r="BV230" s="2">
        <v>57.7</v>
      </c>
      <c r="BW230" s="2" t="s">
        <v>124</v>
      </c>
      <c r="BX230" s="4" t="s">
        <v>101</v>
      </c>
      <c r="BY230" s="2">
        <v>57.7</v>
      </c>
      <c r="BZ230" s="2" t="s">
        <v>125</v>
      </c>
      <c r="CA230" s="4" t="s">
        <v>101</v>
      </c>
      <c r="CB230" s="2">
        <v>57.7</v>
      </c>
      <c r="CC230" s="2" t="s">
        <v>126</v>
      </c>
      <c r="CD230" s="4" t="s">
        <v>101</v>
      </c>
      <c r="CE230" s="2">
        <v>57.7</v>
      </c>
      <c r="CF230" s="2" t="s">
        <v>127</v>
      </c>
      <c r="CG230" s="4" t="s">
        <v>101</v>
      </c>
      <c r="CH230" s="2">
        <v>57.7</v>
      </c>
      <c r="CI230" s="2" t="s">
        <v>128</v>
      </c>
      <c r="CJ230" s="4" t="s">
        <v>101</v>
      </c>
      <c r="CK230" s="2">
        <v>57.7</v>
      </c>
      <c r="CL230" s="2" t="s">
        <v>129</v>
      </c>
      <c r="CM230" s="4" t="s">
        <v>101</v>
      </c>
      <c r="CN230" s="2">
        <v>57.7</v>
      </c>
      <c r="CO230" s="2" t="s">
        <v>130</v>
      </c>
      <c r="CP230" s="4" t="s">
        <v>101</v>
      </c>
      <c r="CQ230" s="2">
        <v>57.7</v>
      </c>
    </row>
    <row r="231" spans="1:95" ht="15.95" customHeight="1" x14ac:dyDescent="0.25">
      <c r="A231" s="6" t="s">
        <v>101</v>
      </c>
      <c r="B231" s="6" t="s">
        <v>101</v>
      </c>
      <c r="C231" s="6" t="s">
        <v>101</v>
      </c>
      <c r="D231" s="6" t="s">
        <v>101</v>
      </c>
      <c r="E231" s="6" t="s">
        <v>101</v>
      </c>
      <c r="F231" s="6" t="s">
        <v>101</v>
      </c>
      <c r="G231" s="6" t="s">
        <v>101</v>
      </c>
      <c r="H231" s="6" t="s">
        <v>101</v>
      </c>
      <c r="I231" s="6" t="s">
        <v>101</v>
      </c>
      <c r="J231" s="6" t="s">
        <v>101</v>
      </c>
      <c r="K231" s="6" t="s">
        <v>101</v>
      </c>
      <c r="L231" s="6" t="s">
        <v>101</v>
      </c>
      <c r="M231" s="6" t="s">
        <v>101</v>
      </c>
      <c r="N231" s="6" t="s">
        <v>101</v>
      </c>
      <c r="O231" s="6" t="s">
        <v>101</v>
      </c>
      <c r="P231" s="6" t="s">
        <v>101</v>
      </c>
      <c r="Q231" s="6" t="s">
        <v>101</v>
      </c>
      <c r="R231" s="6" t="s">
        <v>101</v>
      </c>
      <c r="S231" s="6" t="s">
        <v>101</v>
      </c>
      <c r="T231" s="6" t="s">
        <v>101</v>
      </c>
      <c r="U231" s="6" t="s">
        <v>101</v>
      </c>
      <c r="V231" s="6" t="s">
        <v>131</v>
      </c>
      <c r="W231" s="6" t="s">
        <v>132</v>
      </c>
      <c r="X231" s="6">
        <v>99997</v>
      </c>
      <c r="Y231" s="6" t="s">
        <v>101</v>
      </c>
      <c r="Z231" s="6" t="s">
        <v>101</v>
      </c>
      <c r="AA231" s="6">
        <v>0</v>
      </c>
      <c r="AB231" s="6" t="s">
        <v>101</v>
      </c>
      <c r="AC231" s="6" t="s">
        <v>101</v>
      </c>
      <c r="AD231" s="6">
        <v>99993</v>
      </c>
      <c r="AE231" s="6" t="s">
        <v>101</v>
      </c>
      <c r="AF231" s="6" t="s">
        <v>101</v>
      </c>
      <c r="AG231" s="6">
        <v>0</v>
      </c>
      <c r="AH231" s="6" t="s">
        <v>101</v>
      </c>
      <c r="AI231" s="6" t="s">
        <v>101</v>
      </c>
      <c r="AJ231" s="6">
        <v>99988</v>
      </c>
      <c r="AK231" s="6" t="s">
        <v>101</v>
      </c>
      <c r="AL231" s="6" t="s">
        <v>101</v>
      </c>
      <c r="AM231" s="6">
        <v>0</v>
      </c>
      <c r="AN231" s="6" t="s">
        <v>101</v>
      </c>
      <c r="AO231" s="6" t="s">
        <v>101</v>
      </c>
      <c r="AP231" s="6">
        <v>99990</v>
      </c>
      <c r="AQ231" s="6" t="s">
        <v>101</v>
      </c>
      <c r="AR231" s="6" t="s">
        <v>101</v>
      </c>
      <c r="AS231" s="6">
        <v>99999</v>
      </c>
      <c r="AT231" s="6" t="s">
        <v>101</v>
      </c>
      <c r="AU231" s="6" t="s">
        <v>101</v>
      </c>
      <c r="AV231" s="6">
        <v>99843</v>
      </c>
      <c r="AW231" s="6" t="s">
        <v>101</v>
      </c>
      <c r="AX231" s="6" t="s">
        <v>101</v>
      </c>
      <c r="AY231" s="6">
        <v>0</v>
      </c>
      <c r="AZ231" s="6" t="s">
        <v>101</v>
      </c>
      <c r="BA231" s="6" t="s">
        <v>101</v>
      </c>
      <c r="BB231" s="6">
        <v>99595</v>
      </c>
      <c r="BC231" s="6" t="s">
        <v>101</v>
      </c>
      <c r="BD231" s="6" t="s">
        <v>101</v>
      </c>
      <c r="BE231" s="6">
        <v>0</v>
      </c>
      <c r="BF231" s="6" t="s">
        <v>101</v>
      </c>
      <c r="BG231" s="6" t="s">
        <v>101</v>
      </c>
      <c r="BH231" s="6">
        <v>99260</v>
      </c>
      <c r="BI231" s="6" t="s">
        <v>101</v>
      </c>
      <c r="BJ231" s="6" t="s">
        <v>101</v>
      </c>
      <c r="BK231" s="6">
        <v>0</v>
      </c>
      <c r="BL231" s="6" t="s">
        <v>101</v>
      </c>
      <c r="BM231" s="6" t="s">
        <v>101</v>
      </c>
      <c r="BN231" s="6">
        <v>99120</v>
      </c>
      <c r="BO231" s="6" t="s">
        <v>101</v>
      </c>
      <c r="BP231" s="6" t="s">
        <v>101</v>
      </c>
      <c r="BQ231" s="6">
        <v>0</v>
      </c>
      <c r="BR231" s="6" t="s">
        <v>101</v>
      </c>
      <c r="BS231" s="6" t="s">
        <v>101</v>
      </c>
      <c r="BT231" s="6">
        <v>99266</v>
      </c>
      <c r="BU231" s="6" t="s">
        <v>101</v>
      </c>
      <c r="BV231" s="6" t="s">
        <v>101</v>
      </c>
      <c r="BW231" s="6">
        <v>0</v>
      </c>
      <c r="BX231" s="6" t="s">
        <v>101</v>
      </c>
      <c r="BY231" s="6" t="s">
        <v>101</v>
      </c>
      <c r="BZ231" s="6">
        <v>99566</v>
      </c>
      <c r="CA231" s="6" t="s">
        <v>101</v>
      </c>
      <c r="CB231" s="6" t="s">
        <v>101</v>
      </c>
      <c r="CC231" s="6">
        <v>99827</v>
      </c>
      <c r="CD231" s="6" t="s">
        <v>101</v>
      </c>
      <c r="CE231" s="6" t="s">
        <v>101</v>
      </c>
      <c r="CF231" s="6">
        <v>99968</v>
      </c>
      <c r="CG231" s="6" t="s">
        <v>101</v>
      </c>
      <c r="CH231" s="6" t="s">
        <v>101</v>
      </c>
      <c r="CI231" s="6">
        <v>99991</v>
      </c>
      <c r="CJ231" s="6" t="s">
        <v>101</v>
      </c>
      <c r="CK231" s="6" t="s">
        <v>101</v>
      </c>
      <c r="CL231" s="6">
        <v>0</v>
      </c>
      <c r="CM231" s="6" t="s">
        <v>101</v>
      </c>
      <c r="CN231" s="6" t="s">
        <v>101</v>
      </c>
      <c r="CO231" s="6">
        <v>0</v>
      </c>
      <c r="CP231" s="6" t="s">
        <v>101</v>
      </c>
      <c r="CQ231" s="6" t="s">
        <v>101</v>
      </c>
    </row>
    <row r="232" spans="1:95" ht="114.95" customHeight="1" x14ac:dyDescent="0.25">
      <c r="A232" s="2" t="s">
        <v>133</v>
      </c>
      <c r="B232" s="2" t="s">
        <v>395</v>
      </c>
      <c r="C232" s="2" t="s">
        <v>389</v>
      </c>
      <c r="D232" s="2" t="s">
        <v>396</v>
      </c>
      <c r="E232" s="2" t="s">
        <v>101</v>
      </c>
      <c r="F232" s="2"/>
      <c r="G232" s="2" t="s">
        <v>383</v>
      </c>
      <c r="H232" s="3">
        <v>57.7</v>
      </c>
      <c r="I232" s="3">
        <v>150</v>
      </c>
      <c r="J232" s="2" t="s">
        <v>101</v>
      </c>
      <c r="K232" s="2" t="s">
        <v>102</v>
      </c>
      <c r="L232" s="2" t="s">
        <v>103</v>
      </c>
      <c r="M232" s="4" t="s">
        <v>101</v>
      </c>
      <c r="N232" s="2" t="s">
        <v>104</v>
      </c>
      <c r="O232" s="2" t="s">
        <v>101</v>
      </c>
      <c r="P232" s="5">
        <v>45823</v>
      </c>
      <c r="Q232" s="5">
        <v>45930</v>
      </c>
      <c r="R232" s="4" t="s">
        <v>105</v>
      </c>
      <c r="S232" s="2" t="s">
        <v>106</v>
      </c>
      <c r="T232" s="3">
        <f>SUM(IF(Y232="", 0, Y232 * Z232 * 1),IF(AB232="", 0, AB232 * AC232 * 1),IF(AE232="", 0, AE232 * AF232 * 1),IF(AH232="", 0, AH232 * AI232 * 1),IF(AK232="", 0, AK232 * AL232 * 1),IF(AN232="", 0, AN232 * AO232 * 1),IF(AQ232="", 0, AQ232 * AR232 * 1),IF(AT232="", 0, AT232 * AU232 * 1),IF(AW232="", 0, AW232 * AX232 * 1),IF(AZ232="", 0, AZ232 * BA232 * 1),IF(BC232="", 0, BC232 * BD232 * 1),IF(BF232="", 0, BF232 * BG232 * 1),IF(BI232="", 0, BI232 * BJ232 * 1),IF(BL232="", 0, BL232 * BM232 * 1),IF(BO232="", 0, BO232 * BP232 * 1),IF(BR232="", 0, BR232 * BS232 * 1),IF(BU232="", 0, BU232 * BV232 * 1),IF(BX232="", 0, BX232 * BY232 * 1),IF(CA232="", 0, CA232 * CB232 * 1),IF(CD232="", 0, CD232 * CE232 * 1),IF(CG232="", 0, CG232 * CH232 * 1),IF(CJ232="", 0, CJ232 * CK232 * 1),IF(CM232="", 0, CM232 * CN232 * 1),IF(CP232="", 0, CP232 * CQ232 * 1))</f>
        <v>0</v>
      </c>
      <c r="U232" s="2">
        <f>SUM(IF(Y232="",0,Y232*1),IF(AB232="",0,AB232*1),IF(AE232="",0,AE232*1),IF(AH232="",0,AH232*1),IF(AK232="",0,AK232*1),IF(AN232="",0,AN232*1),IF(AQ232="",0,AQ232*1),IF(AT232="",0,AT232*1),IF(AW232="",0,AW232*1),IF(AZ232="",0,AZ232*1),IF(BC232="",0,BC232*1),IF(BF232="",0,BF232*1),IF(BI232="",0,BI232*1),IF(BL232="",0,BL232*1),IF(BO232="",0,BO232*1),IF(BR232="",0,BR232*1),IF(BU232="",0,BU232*1),IF(BX232="",0,BX232*1),IF(CA232="",0,CA232*1),IF(CD232="",0,CD232*1),IF(CG232="",0,CG232*1),IF(CJ232="",0,CJ232*1),IF(CM232="",0,CM232*1),IF(CP232="",0,CP232*1))</f>
        <v>0</v>
      </c>
      <c r="V232" s="2" t="s">
        <v>101</v>
      </c>
      <c r="W232" s="2" t="s">
        <v>101</v>
      </c>
      <c r="X232" s="2" t="s">
        <v>107</v>
      </c>
      <c r="Y232" s="4" t="s">
        <v>101</v>
      </c>
      <c r="Z232" s="2">
        <v>57.7</v>
      </c>
      <c r="AA232" s="2" t="s">
        <v>108</v>
      </c>
      <c r="AB232" s="4" t="s">
        <v>101</v>
      </c>
      <c r="AC232" s="2">
        <v>57.7</v>
      </c>
      <c r="AD232" s="2" t="s">
        <v>109</v>
      </c>
      <c r="AE232" s="4" t="s">
        <v>101</v>
      </c>
      <c r="AF232" s="2">
        <v>57.7</v>
      </c>
      <c r="AG232" s="2" t="s">
        <v>110</v>
      </c>
      <c r="AH232" s="4" t="s">
        <v>101</v>
      </c>
      <c r="AI232" s="2">
        <v>57.7</v>
      </c>
      <c r="AJ232" s="2" t="s">
        <v>111</v>
      </c>
      <c r="AK232" s="4" t="s">
        <v>101</v>
      </c>
      <c r="AL232" s="2">
        <v>57.7</v>
      </c>
      <c r="AM232" s="2" t="s">
        <v>112</v>
      </c>
      <c r="AN232" s="4" t="s">
        <v>101</v>
      </c>
      <c r="AO232" s="2">
        <v>57.7</v>
      </c>
      <c r="AP232" s="2" t="s">
        <v>113</v>
      </c>
      <c r="AQ232" s="4" t="s">
        <v>101</v>
      </c>
      <c r="AR232" s="2">
        <v>57.7</v>
      </c>
      <c r="AS232" s="2" t="s">
        <v>114</v>
      </c>
      <c r="AT232" s="4" t="s">
        <v>101</v>
      </c>
      <c r="AU232" s="2">
        <v>57.7</v>
      </c>
      <c r="AV232" s="2" t="s">
        <v>115</v>
      </c>
      <c r="AW232" s="4" t="s">
        <v>101</v>
      </c>
      <c r="AX232" s="2">
        <v>57.7</v>
      </c>
      <c r="AY232" s="2" t="s">
        <v>116</v>
      </c>
      <c r="AZ232" s="4" t="s">
        <v>101</v>
      </c>
      <c r="BA232" s="2">
        <v>57.7</v>
      </c>
      <c r="BB232" s="2" t="s">
        <v>117</v>
      </c>
      <c r="BC232" s="4" t="s">
        <v>101</v>
      </c>
      <c r="BD232" s="2">
        <v>57.7</v>
      </c>
      <c r="BE232" s="2" t="s">
        <v>118</v>
      </c>
      <c r="BF232" s="4" t="s">
        <v>101</v>
      </c>
      <c r="BG232" s="2">
        <v>57.7</v>
      </c>
      <c r="BH232" s="2" t="s">
        <v>119</v>
      </c>
      <c r="BI232" s="4" t="s">
        <v>101</v>
      </c>
      <c r="BJ232" s="2">
        <v>57.7</v>
      </c>
      <c r="BK232" s="2" t="s">
        <v>120</v>
      </c>
      <c r="BL232" s="4" t="s">
        <v>101</v>
      </c>
      <c r="BM232" s="2">
        <v>57.7</v>
      </c>
      <c r="BN232" s="2" t="s">
        <v>121</v>
      </c>
      <c r="BO232" s="4" t="s">
        <v>101</v>
      </c>
      <c r="BP232" s="2">
        <v>57.7</v>
      </c>
      <c r="BQ232" s="2" t="s">
        <v>122</v>
      </c>
      <c r="BR232" s="4" t="s">
        <v>101</v>
      </c>
      <c r="BS232" s="2">
        <v>57.7</v>
      </c>
      <c r="BT232" s="2" t="s">
        <v>123</v>
      </c>
      <c r="BU232" s="4" t="s">
        <v>101</v>
      </c>
      <c r="BV232" s="2">
        <v>57.7</v>
      </c>
      <c r="BW232" s="2" t="s">
        <v>124</v>
      </c>
      <c r="BX232" s="4" t="s">
        <v>101</v>
      </c>
      <c r="BY232" s="2">
        <v>57.7</v>
      </c>
      <c r="BZ232" s="2" t="s">
        <v>125</v>
      </c>
      <c r="CA232" s="4" t="s">
        <v>101</v>
      </c>
      <c r="CB232" s="2">
        <v>57.7</v>
      </c>
      <c r="CC232" s="2" t="s">
        <v>126</v>
      </c>
      <c r="CD232" s="4" t="s">
        <v>101</v>
      </c>
      <c r="CE232" s="2">
        <v>57.7</v>
      </c>
      <c r="CF232" s="2" t="s">
        <v>127</v>
      </c>
      <c r="CG232" s="4" t="s">
        <v>101</v>
      </c>
      <c r="CH232" s="2">
        <v>57.7</v>
      </c>
      <c r="CI232" s="2" t="s">
        <v>128</v>
      </c>
      <c r="CJ232" s="4" t="s">
        <v>101</v>
      </c>
      <c r="CK232" s="2">
        <v>57.7</v>
      </c>
      <c r="CL232" s="2" t="s">
        <v>129</v>
      </c>
      <c r="CM232" s="4" t="s">
        <v>101</v>
      </c>
      <c r="CN232" s="2">
        <v>57.7</v>
      </c>
      <c r="CO232" s="2" t="s">
        <v>130</v>
      </c>
      <c r="CP232" s="4" t="s">
        <v>101</v>
      </c>
      <c r="CQ232" s="2">
        <v>57.7</v>
      </c>
    </row>
    <row r="233" spans="1:95" ht="15.95" customHeight="1" x14ac:dyDescent="0.25">
      <c r="A233" s="6" t="s">
        <v>101</v>
      </c>
      <c r="B233" s="6" t="s">
        <v>101</v>
      </c>
      <c r="C233" s="6" t="s">
        <v>101</v>
      </c>
      <c r="D233" s="6" t="s">
        <v>101</v>
      </c>
      <c r="E233" s="6" t="s">
        <v>101</v>
      </c>
      <c r="F233" s="6" t="s">
        <v>101</v>
      </c>
      <c r="G233" s="6" t="s">
        <v>101</v>
      </c>
      <c r="H233" s="6" t="s">
        <v>101</v>
      </c>
      <c r="I233" s="6" t="s">
        <v>101</v>
      </c>
      <c r="J233" s="6" t="s">
        <v>101</v>
      </c>
      <c r="K233" s="6" t="s">
        <v>101</v>
      </c>
      <c r="L233" s="6" t="s">
        <v>101</v>
      </c>
      <c r="M233" s="6" t="s">
        <v>101</v>
      </c>
      <c r="N233" s="6" t="s">
        <v>101</v>
      </c>
      <c r="O233" s="6" t="s">
        <v>101</v>
      </c>
      <c r="P233" s="6" t="s">
        <v>101</v>
      </c>
      <c r="Q233" s="6" t="s">
        <v>101</v>
      </c>
      <c r="R233" s="6" t="s">
        <v>101</v>
      </c>
      <c r="S233" s="6" t="s">
        <v>101</v>
      </c>
      <c r="T233" s="6" t="s">
        <v>101</v>
      </c>
      <c r="U233" s="6" t="s">
        <v>101</v>
      </c>
      <c r="V233" s="6" t="s">
        <v>131</v>
      </c>
      <c r="W233" s="6" t="s">
        <v>132</v>
      </c>
      <c r="X233" s="6">
        <v>99997</v>
      </c>
      <c r="Y233" s="6" t="s">
        <v>101</v>
      </c>
      <c r="Z233" s="6" t="s">
        <v>101</v>
      </c>
      <c r="AA233" s="6">
        <v>0</v>
      </c>
      <c r="AB233" s="6" t="s">
        <v>101</v>
      </c>
      <c r="AC233" s="6" t="s">
        <v>101</v>
      </c>
      <c r="AD233" s="6">
        <v>99995</v>
      </c>
      <c r="AE233" s="6" t="s">
        <v>101</v>
      </c>
      <c r="AF233" s="6" t="s">
        <v>101</v>
      </c>
      <c r="AG233" s="6">
        <v>0</v>
      </c>
      <c r="AH233" s="6" t="s">
        <v>101</v>
      </c>
      <c r="AI233" s="6" t="s">
        <v>101</v>
      </c>
      <c r="AJ233" s="6">
        <v>99990</v>
      </c>
      <c r="AK233" s="6" t="s">
        <v>101</v>
      </c>
      <c r="AL233" s="6" t="s">
        <v>101</v>
      </c>
      <c r="AM233" s="6">
        <v>0</v>
      </c>
      <c r="AN233" s="6" t="s">
        <v>101</v>
      </c>
      <c r="AO233" s="6" t="s">
        <v>101</v>
      </c>
      <c r="AP233" s="6">
        <v>99991</v>
      </c>
      <c r="AQ233" s="6" t="s">
        <v>101</v>
      </c>
      <c r="AR233" s="6" t="s">
        <v>101</v>
      </c>
      <c r="AS233" s="6">
        <v>99999</v>
      </c>
      <c r="AT233" s="6" t="s">
        <v>101</v>
      </c>
      <c r="AU233" s="6" t="s">
        <v>101</v>
      </c>
      <c r="AV233" s="6">
        <v>99955</v>
      </c>
      <c r="AW233" s="6" t="s">
        <v>101</v>
      </c>
      <c r="AX233" s="6" t="s">
        <v>101</v>
      </c>
      <c r="AY233" s="6">
        <v>0</v>
      </c>
      <c r="AZ233" s="6" t="s">
        <v>101</v>
      </c>
      <c r="BA233" s="6" t="s">
        <v>101</v>
      </c>
      <c r="BB233" s="6">
        <v>99937</v>
      </c>
      <c r="BC233" s="6" t="s">
        <v>101</v>
      </c>
      <c r="BD233" s="6" t="s">
        <v>101</v>
      </c>
      <c r="BE233" s="6">
        <v>0</v>
      </c>
      <c r="BF233" s="6" t="s">
        <v>101</v>
      </c>
      <c r="BG233" s="6" t="s">
        <v>101</v>
      </c>
      <c r="BH233" s="6">
        <v>99901</v>
      </c>
      <c r="BI233" s="6" t="s">
        <v>101</v>
      </c>
      <c r="BJ233" s="6" t="s">
        <v>101</v>
      </c>
      <c r="BK233" s="6">
        <v>0</v>
      </c>
      <c r="BL233" s="6" t="s">
        <v>101</v>
      </c>
      <c r="BM233" s="6" t="s">
        <v>101</v>
      </c>
      <c r="BN233" s="6">
        <v>99891</v>
      </c>
      <c r="BO233" s="6" t="s">
        <v>101</v>
      </c>
      <c r="BP233" s="6" t="s">
        <v>101</v>
      </c>
      <c r="BQ233" s="6">
        <v>0</v>
      </c>
      <c r="BR233" s="6" t="s">
        <v>101</v>
      </c>
      <c r="BS233" s="6" t="s">
        <v>101</v>
      </c>
      <c r="BT233" s="6">
        <v>99910</v>
      </c>
      <c r="BU233" s="6" t="s">
        <v>101</v>
      </c>
      <c r="BV233" s="6" t="s">
        <v>101</v>
      </c>
      <c r="BW233" s="6">
        <v>0</v>
      </c>
      <c r="BX233" s="6" t="s">
        <v>101</v>
      </c>
      <c r="BY233" s="6" t="s">
        <v>101</v>
      </c>
      <c r="BZ233" s="6">
        <v>99942</v>
      </c>
      <c r="CA233" s="6" t="s">
        <v>101</v>
      </c>
      <c r="CB233" s="6" t="s">
        <v>101</v>
      </c>
      <c r="CC233" s="6">
        <v>99973</v>
      </c>
      <c r="CD233" s="6" t="s">
        <v>101</v>
      </c>
      <c r="CE233" s="6" t="s">
        <v>101</v>
      </c>
      <c r="CF233" s="6">
        <v>99995</v>
      </c>
      <c r="CG233" s="6" t="s">
        <v>101</v>
      </c>
      <c r="CH233" s="6" t="s">
        <v>101</v>
      </c>
      <c r="CI233" s="6">
        <v>99997</v>
      </c>
      <c r="CJ233" s="6" t="s">
        <v>101</v>
      </c>
      <c r="CK233" s="6" t="s">
        <v>101</v>
      </c>
      <c r="CL233" s="6">
        <v>0</v>
      </c>
      <c r="CM233" s="6" t="s">
        <v>101</v>
      </c>
      <c r="CN233" s="6" t="s">
        <v>101</v>
      </c>
      <c r="CO233" s="6">
        <v>0</v>
      </c>
      <c r="CP233" s="6" t="s">
        <v>101</v>
      </c>
      <c r="CQ233" s="6" t="s">
        <v>101</v>
      </c>
    </row>
    <row r="234" spans="1:95" ht="114.95" customHeight="1" x14ac:dyDescent="0.25">
      <c r="A234" s="2" t="s">
        <v>133</v>
      </c>
      <c r="B234" s="2" t="s">
        <v>397</v>
      </c>
      <c r="C234" s="2" t="s">
        <v>398</v>
      </c>
      <c r="D234" s="2" t="s">
        <v>399</v>
      </c>
      <c r="E234" s="2" t="s">
        <v>400</v>
      </c>
      <c r="F234" s="2"/>
      <c r="G234" s="2" t="s">
        <v>401</v>
      </c>
      <c r="H234" s="3">
        <v>57.7</v>
      </c>
      <c r="I234" s="3">
        <v>150</v>
      </c>
      <c r="J234" s="2" t="s">
        <v>101</v>
      </c>
      <c r="K234" s="2" t="s">
        <v>102</v>
      </c>
      <c r="L234" s="2" t="s">
        <v>103</v>
      </c>
      <c r="M234" s="4" t="s">
        <v>101</v>
      </c>
      <c r="N234" s="2" t="s">
        <v>104</v>
      </c>
      <c r="O234" s="2" t="s">
        <v>101</v>
      </c>
      <c r="P234" s="5">
        <v>45823</v>
      </c>
      <c r="Q234" s="5">
        <v>45930</v>
      </c>
      <c r="R234" s="4" t="s">
        <v>105</v>
      </c>
      <c r="S234" s="2" t="s">
        <v>106</v>
      </c>
      <c r="T234" s="3">
        <f>SUM(IF(Y234="", 0, Y234 * Z234 * 1),IF(AB234="", 0, AB234 * AC234 * 1),IF(AE234="", 0, AE234 * AF234 * 1),IF(AH234="", 0, AH234 * AI234 * 1),IF(AK234="", 0, AK234 * AL234 * 1),IF(AN234="", 0, AN234 * AO234 * 1),IF(AQ234="", 0, AQ234 * AR234 * 1),IF(AT234="", 0, AT234 * AU234 * 1),IF(AW234="", 0, AW234 * AX234 * 1),IF(AZ234="", 0, AZ234 * BA234 * 1),IF(BC234="", 0, BC234 * BD234 * 1),IF(BF234="", 0, BF234 * BG234 * 1),IF(BI234="", 0, BI234 * BJ234 * 1),IF(BL234="", 0, BL234 * BM234 * 1),IF(BO234="", 0, BO234 * BP234 * 1),IF(BR234="", 0, BR234 * BS234 * 1),IF(BU234="", 0, BU234 * BV234 * 1),IF(BX234="", 0, BX234 * BY234 * 1),IF(CA234="", 0, CA234 * CB234 * 1),IF(CD234="", 0, CD234 * CE234 * 1),IF(CG234="", 0, CG234 * CH234 * 1),IF(CJ234="", 0, CJ234 * CK234 * 1),IF(CM234="", 0, CM234 * CN234 * 1),IF(CP234="", 0, CP234 * CQ234 * 1))</f>
        <v>0</v>
      </c>
      <c r="U234" s="2">
        <f>SUM(IF(Y234="",0,Y234*1),IF(AB234="",0,AB234*1),IF(AE234="",0,AE234*1),IF(AH234="",0,AH234*1),IF(AK234="",0,AK234*1),IF(AN234="",0,AN234*1),IF(AQ234="",0,AQ234*1),IF(AT234="",0,AT234*1),IF(AW234="",0,AW234*1),IF(AZ234="",0,AZ234*1),IF(BC234="",0,BC234*1),IF(BF234="",0,BF234*1),IF(BI234="",0,BI234*1),IF(BL234="",0,BL234*1),IF(BO234="",0,BO234*1),IF(BR234="",0,BR234*1),IF(BU234="",0,BU234*1),IF(BX234="",0,BX234*1),IF(CA234="",0,CA234*1),IF(CD234="",0,CD234*1),IF(CG234="",0,CG234*1),IF(CJ234="",0,CJ234*1),IF(CM234="",0,CM234*1),IF(CP234="",0,CP234*1))</f>
        <v>0</v>
      </c>
      <c r="V234" s="2" t="s">
        <v>101</v>
      </c>
      <c r="W234" s="2" t="s">
        <v>101</v>
      </c>
      <c r="X234" s="2" t="s">
        <v>107</v>
      </c>
      <c r="Y234" s="4" t="s">
        <v>101</v>
      </c>
      <c r="Z234" s="2">
        <v>57.7</v>
      </c>
      <c r="AA234" s="2" t="s">
        <v>108</v>
      </c>
      <c r="AB234" s="4" t="s">
        <v>101</v>
      </c>
      <c r="AC234" s="2">
        <v>57.7</v>
      </c>
      <c r="AD234" s="2" t="s">
        <v>109</v>
      </c>
      <c r="AE234" s="4" t="s">
        <v>101</v>
      </c>
      <c r="AF234" s="2">
        <v>57.7</v>
      </c>
      <c r="AG234" s="2" t="s">
        <v>110</v>
      </c>
      <c r="AH234" s="4" t="s">
        <v>101</v>
      </c>
      <c r="AI234" s="2">
        <v>57.7</v>
      </c>
      <c r="AJ234" s="2" t="s">
        <v>111</v>
      </c>
      <c r="AK234" s="4" t="s">
        <v>101</v>
      </c>
      <c r="AL234" s="2">
        <v>57.7</v>
      </c>
      <c r="AM234" s="2" t="s">
        <v>112</v>
      </c>
      <c r="AN234" s="4" t="s">
        <v>101</v>
      </c>
      <c r="AO234" s="2">
        <v>57.7</v>
      </c>
      <c r="AP234" s="2" t="s">
        <v>113</v>
      </c>
      <c r="AQ234" s="4" t="s">
        <v>101</v>
      </c>
      <c r="AR234" s="2">
        <v>57.7</v>
      </c>
      <c r="AS234" s="2" t="s">
        <v>114</v>
      </c>
      <c r="AT234" s="4" t="s">
        <v>101</v>
      </c>
      <c r="AU234" s="2">
        <v>57.7</v>
      </c>
      <c r="AV234" s="2" t="s">
        <v>115</v>
      </c>
      <c r="AW234" s="4" t="s">
        <v>101</v>
      </c>
      <c r="AX234" s="2">
        <v>57.7</v>
      </c>
      <c r="AY234" s="2" t="s">
        <v>116</v>
      </c>
      <c r="AZ234" s="4" t="s">
        <v>101</v>
      </c>
      <c r="BA234" s="2">
        <v>57.7</v>
      </c>
      <c r="BB234" s="2" t="s">
        <v>117</v>
      </c>
      <c r="BC234" s="4" t="s">
        <v>101</v>
      </c>
      <c r="BD234" s="2">
        <v>57.7</v>
      </c>
      <c r="BE234" s="2" t="s">
        <v>118</v>
      </c>
      <c r="BF234" s="4" t="s">
        <v>101</v>
      </c>
      <c r="BG234" s="2">
        <v>57.7</v>
      </c>
      <c r="BH234" s="2" t="s">
        <v>119</v>
      </c>
      <c r="BI234" s="4" t="s">
        <v>101</v>
      </c>
      <c r="BJ234" s="2">
        <v>57.7</v>
      </c>
      <c r="BK234" s="2" t="s">
        <v>120</v>
      </c>
      <c r="BL234" s="4" t="s">
        <v>101</v>
      </c>
      <c r="BM234" s="2">
        <v>57.7</v>
      </c>
      <c r="BN234" s="2" t="s">
        <v>121</v>
      </c>
      <c r="BO234" s="4" t="s">
        <v>101</v>
      </c>
      <c r="BP234" s="2">
        <v>57.7</v>
      </c>
      <c r="BQ234" s="2" t="s">
        <v>122</v>
      </c>
      <c r="BR234" s="4" t="s">
        <v>101</v>
      </c>
      <c r="BS234" s="2">
        <v>57.7</v>
      </c>
      <c r="BT234" s="2" t="s">
        <v>123</v>
      </c>
      <c r="BU234" s="4" t="s">
        <v>101</v>
      </c>
      <c r="BV234" s="2">
        <v>57.7</v>
      </c>
      <c r="BW234" s="2" t="s">
        <v>124</v>
      </c>
      <c r="BX234" s="4" t="s">
        <v>101</v>
      </c>
      <c r="BY234" s="2">
        <v>57.7</v>
      </c>
      <c r="BZ234" s="2" t="s">
        <v>125</v>
      </c>
      <c r="CA234" s="4" t="s">
        <v>101</v>
      </c>
      <c r="CB234" s="2">
        <v>57.7</v>
      </c>
      <c r="CC234" s="2" t="s">
        <v>126</v>
      </c>
      <c r="CD234" s="4" t="s">
        <v>101</v>
      </c>
      <c r="CE234" s="2">
        <v>57.7</v>
      </c>
      <c r="CF234" s="2" t="s">
        <v>127</v>
      </c>
      <c r="CG234" s="4" t="s">
        <v>101</v>
      </c>
      <c r="CH234" s="2">
        <v>57.7</v>
      </c>
      <c r="CI234" s="2" t="s">
        <v>128</v>
      </c>
      <c r="CJ234" s="4" t="s">
        <v>101</v>
      </c>
      <c r="CK234" s="2">
        <v>57.7</v>
      </c>
      <c r="CL234" s="2" t="s">
        <v>129</v>
      </c>
      <c r="CM234" s="4" t="s">
        <v>101</v>
      </c>
      <c r="CN234" s="2">
        <v>57.7</v>
      </c>
      <c r="CO234" s="2" t="s">
        <v>130</v>
      </c>
      <c r="CP234" s="4" t="s">
        <v>101</v>
      </c>
      <c r="CQ234" s="2">
        <v>57.7</v>
      </c>
    </row>
    <row r="235" spans="1:95" ht="15.95" customHeight="1" x14ac:dyDescent="0.25">
      <c r="A235" s="6" t="s">
        <v>101</v>
      </c>
      <c r="B235" s="6" t="s">
        <v>101</v>
      </c>
      <c r="C235" s="6" t="s">
        <v>101</v>
      </c>
      <c r="D235" s="6" t="s">
        <v>101</v>
      </c>
      <c r="E235" s="6" t="s">
        <v>101</v>
      </c>
      <c r="F235" s="6" t="s">
        <v>101</v>
      </c>
      <c r="G235" s="6" t="s">
        <v>101</v>
      </c>
      <c r="H235" s="6" t="s">
        <v>101</v>
      </c>
      <c r="I235" s="6" t="s">
        <v>101</v>
      </c>
      <c r="J235" s="6" t="s">
        <v>101</v>
      </c>
      <c r="K235" s="6" t="s">
        <v>101</v>
      </c>
      <c r="L235" s="6" t="s">
        <v>101</v>
      </c>
      <c r="M235" s="6" t="s">
        <v>101</v>
      </c>
      <c r="N235" s="6" t="s">
        <v>101</v>
      </c>
      <c r="O235" s="6" t="s">
        <v>101</v>
      </c>
      <c r="P235" s="6" t="s">
        <v>101</v>
      </c>
      <c r="Q235" s="6" t="s">
        <v>101</v>
      </c>
      <c r="R235" s="6" t="s">
        <v>101</v>
      </c>
      <c r="S235" s="6" t="s">
        <v>101</v>
      </c>
      <c r="T235" s="6" t="s">
        <v>101</v>
      </c>
      <c r="U235" s="6" t="s">
        <v>101</v>
      </c>
      <c r="V235" s="6" t="s">
        <v>131</v>
      </c>
      <c r="W235" s="6" t="s">
        <v>132</v>
      </c>
      <c r="X235" s="6">
        <v>99997</v>
      </c>
      <c r="Y235" s="6" t="s">
        <v>101</v>
      </c>
      <c r="Z235" s="6" t="s">
        <v>101</v>
      </c>
      <c r="AA235" s="6">
        <v>0</v>
      </c>
      <c r="AB235" s="6" t="s">
        <v>101</v>
      </c>
      <c r="AC235" s="6" t="s">
        <v>101</v>
      </c>
      <c r="AD235" s="6">
        <v>99995</v>
      </c>
      <c r="AE235" s="6" t="s">
        <v>101</v>
      </c>
      <c r="AF235" s="6" t="s">
        <v>101</v>
      </c>
      <c r="AG235" s="6">
        <v>0</v>
      </c>
      <c r="AH235" s="6" t="s">
        <v>101</v>
      </c>
      <c r="AI235" s="6" t="s">
        <v>101</v>
      </c>
      <c r="AJ235" s="6">
        <v>99990</v>
      </c>
      <c r="AK235" s="6" t="s">
        <v>101</v>
      </c>
      <c r="AL235" s="6" t="s">
        <v>101</v>
      </c>
      <c r="AM235" s="6">
        <v>0</v>
      </c>
      <c r="AN235" s="6" t="s">
        <v>101</v>
      </c>
      <c r="AO235" s="6" t="s">
        <v>101</v>
      </c>
      <c r="AP235" s="6">
        <v>99991</v>
      </c>
      <c r="AQ235" s="6" t="s">
        <v>101</v>
      </c>
      <c r="AR235" s="6" t="s">
        <v>101</v>
      </c>
      <c r="AS235" s="6">
        <v>99999</v>
      </c>
      <c r="AT235" s="6" t="s">
        <v>101</v>
      </c>
      <c r="AU235" s="6" t="s">
        <v>101</v>
      </c>
      <c r="AV235" s="6">
        <v>99947</v>
      </c>
      <c r="AW235" s="6" t="s">
        <v>101</v>
      </c>
      <c r="AX235" s="6" t="s">
        <v>101</v>
      </c>
      <c r="AY235" s="6">
        <v>0</v>
      </c>
      <c r="AZ235" s="6" t="s">
        <v>101</v>
      </c>
      <c r="BA235" s="6" t="s">
        <v>101</v>
      </c>
      <c r="BB235" s="6">
        <v>99873</v>
      </c>
      <c r="BC235" s="6" t="s">
        <v>101</v>
      </c>
      <c r="BD235" s="6" t="s">
        <v>101</v>
      </c>
      <c r="BE235" s="6">
        <v>0</v>
      </c>
      <c r="BF235" s="6" t="s">
        <v>101</v>
      </c>
      <c r="BG235" s="6" t="s">
        <v>101</v>
      </c>
      <c r="BH235" s="6">
        <v>99782</v>
      </c>
      <c r="BI235" s="6" t="s">
        <v>101</v>
      </c>
      <c r="BJ235" s="6" t="s">
        <v>101</v>
      </c>
      <c r="BK235" s="6">
        <v>0</v>
      </c>
      <c r="BL235" s="6" t="s">
        <v>101</v>
      </c>
      <c r="BM235" s="6" t="s">
        <v>101</v>
      </c>
      <c r="BN235" s="6">
        <v>99768</v>
      </c>
      <c r="BO235" s="6" t="s">
        <v>101</v>
      </c>
      <c r="BP235" s="6" t="s">
        <v>101</v>
      </c>
      <c r="BQ235" s="6">
        <v>0</v>
      </c>
      <c r="BR235" s="6" t="s">
        <v>101</v>
      </c>
      <c r="BS235" s="6" t="s">
        <v>101</v>
      </c>
      <c r="BT235" s="6">
        <v>99847</v>
      </c>
      <c r="BU235" s="6" t="s">
        <v>101</v>
      </c>
      <c r="BV235" s="6" t="s">
        <v>101</v>
      </c>
      <c r="BW235" s="6">
        <v>0</v>
      </c>
      <c r="BX235" s="6" t="s">
        <v>101</v>
      </c>
      <c r="BY235" s="6" t="s">
        <v>101</v>
      </c>
      <c r="BZ235" s="6">
        <v>99899</v>
      </c>
      <c r="CA235" s="6" t="s">
        <v>101</v>
      </c>
      <c r="CB235" s="6" t="s">
        <v>101</v>
      </c>
      <c r="CC235" s="6">
        <v>99962</v>
      </c>
      <c r="CD235" s="6" t="s">
        <v>101</v>
      </c>
      <c r="CE235" s="6" t="s">
        <v>101</v>
      </c>
      <c r="CF235" s="6">
        <v>99982</v>
      </c>
      <c r="CG235" s="6" t="s">
        <v>101</v>
      </c>
      <c r="CH235" s="6" t="s">
        <v>101</v>
      </c>
      <c r="CI235" s="6">
        <v>99988</v>
      </c>
      <c r="CJ235" s="6" t="s">
        <v>101</v>
      </c>
      <c r="CK235" s="6" t="s">
        <v>101</v>
      </c>
      <c r="CL235" s="6">
        <v>0</v>
      </c>
      <c r="CM235" s="6" t="s">
        <v>101</v>
      </c>
      <c r="CN235" s="6" t="s">
        <v>101</v>
      </c>
      <c r="CO235" s="6">
        <v>0</v>
      </c>
      <c r="CP235" s="6" t="s">
        <v>101</v>
      </c>
      <c r="CQ235" s="6" t="s">
        <v>101</v>
      </c>
    </row>
    <row r="236" spans="1:95" ht="114.95" customHeight="1" x14ac:dyDescent="0.25">
      <c r="A236" s="2" t="s">
        <v>133</v>
      </c>
      <c r="B236" s="2" t="s">
        <v>402</v>
      </c>
      <c r="C236" s="2" t="s">
        <v>398</v>
      </c>
      <c r="D236" s="2" t="s">
        <v>403</v>
      </c>
      <c r="E236" s="2" t="s">
        <v>400</v>
      </c>
      <c r="F236" s="2"/>
      <c r="G236" s="2" t="s">
        <v>401</v>
      </c>
      <c r="H236" s="3">
        <v>57.7</v>
      </c>
      <c r="I236" s="3">
        <v>150</v>
      </c>
      <c r="J236" s="2" t="s">
        <v>101</v>
      </c>
      <c r="K236" s="2" t="s">
        <v>102</v>
      </c>
      <c r="L236" s="2" t="s">
        <v>103</v>
      </c>
      <c r="M236" s="4" t="s">
        <v>101</v>
      </c>
      <c r="N236" s="2" t="s">
        <v>104</v>
      </c>
      <c r="O236" s="2" t="s">
        <v>101</v>
      </c>
      <c r="P236" s="5">
        <v>45823</v>
      </c>
      <c r="Q236" s="5">
        <v>45930</v>
      </c>
      <c r="R236" s="4" t="s">
        <v>105</v>
      </c>
      <c r="S236" s="2" t="s">
        <v>106</v>
      </c>
      <c r="T236" s="3">
        <f>SUM(IF(Y236="", 0, Y236 * Z236 * 1),IF(AB236="", 0, AB236 * AC236 * 1),IF(AE236="", 0, AE236 * AF236 * 1),IF(AH236="", 0, AH236 * AI236 * 1),IF(AK236="", 0, AK236 * AL236 * 1),IF(AN236="", 0, AN236 * AO236 * 1),IF(AQ236="", 0, AQ236 * AR236 * 1),IF(AT236="", 0, AT236 * AU236 * 1),IF(AW236="", 0, AW236 * AX236 * 1),IF(AZ236="", 0, AZ236 * BA236 * 1),IF(BC236="", 0, BC236 * BD236 * 1),IF(BF236="", 0, BF236 * BG236 * 1),IF(BI236="", 0, BI236 * BJ236 * 1),IF(BL236="", 0, BL236 * BM236 * 1),IF(BO236="", 0, BO236 * BP236 * 1),IF(BR236="", 0, BR236 * BS236 * 1),IF(BU236="", 0, BU236 * BV236 * 1),IF(BX236="", 0, BX236 * BY236 * 1),IF(CA236="", 0, CA236 * CB236 * 1),IF(CD236="", 0, CD236 * CE236 * 1),IF(CG236="", 0, CG236 * CH236 * 1),IF(CJ236="", 0, CJ236 * CK236 * 1),IF(CM236="", 0, CM236 * CN236 * 1),IF(CP236="", 0, CP236 * CQ236 * 1))</f>
        <v>0</v>
      </c>
      <c r="U236" s="2">
        <f>SUM(IF(Y236="",0,Y236*1),IF(AB236="",0,AB236*1),IF(AE236="",0,AE236*1),IF(AH236="",0,AH236*1),IF(AK236="",0,AK236*1),IF(AN236="",0,AN236*1),IF(AQ236="",0,AQ236*1),IF(AT236="",0,AT236*1),IF(AW236="",0,AW236*1),IF(AZ236="",0,AZ236*1),IF(BC236="",0,BC236*1),IF(BF236="",0,BF236*1),IF(BI236="",0,BI236*1),IF(BL236="",0,BL236*1),IF(BO236="",0,BO236*1),IF(BR236="",0,BR236*1),IF(BU236="",0,BU236*1),IF(BX236="",0,BX236*1),IF(CA236="",0,CA236*1),IF(CD236="",0,CD236*1),IF(CG236="",0,CG236*1),IF(CJ236="",0,CJ236*1),IF(CM236="",0,CM236*1),IF(CP236="",0,CP236*1))</f>
        <v>0</v>
      </c>
      <c r="V236" s="2" t="s">
        <v>101</v>
      </c>
      <c r="W236" s="2" t="s">
        <v>101</v>
      </c>
      <c r="X236" s="2" t="s">
        <v>107</v>
      </c>
      <c r="Y236" s="4" t="s">
        <v>101</v>
      </c>
      <c r="Z236" s="2">
        <v>57.7</v>
      </c>
      <c r="AA236" s="2" t="s">
        <v>108</v>
      </c>
      <c r="AB236" s="4" t="s">
        <v>101</v>
      </c>
      <c r="AC236" s="2">
        <v>57.7</v>
      </c>
      <c r="AD236" s="2" t="s">
        <v>109</v>
      </c>
      <c r="AE236" s="4" t="s">
        <v>101</v>
      </c>
      <c r="AF236" s="2">
        <v>57.7</v>
      </c>
      <c r="AG236" s="2" t="s">
        <v>110</v>
      </c>
      <c r="AH236" s="4" t="s">
        <v>101</v>
      </c>
      <c r="AI236" s="2">
        <v>57.7</v>
      </c>
      <c r="AJ236" s="2" t="s">
        <v>111</v>
      </c>
      <c r="AK236" s="4" t="s">
        <v>101</v>
      </c>
      <c r="AL236" s="2">
        <v>57.7</v>
      </c>
      <c r="AM236" s="2" t="s">
        <v>112</v>
      </c>
      <c r="AN236" s="4" t="s">
        <v>101</v>
      </c>
      <c r="AO236" s="2">
        <v>57.7</v>
      </c>
      <c r="AP236" s="2" t="s">
        <v>113</v>
      </c>
      <c r="AQ236" s="4" t="s">
        <v>101</v>
      </c>
      <c r="AR236" s="2">
        <v>57.7</v>
      </c>
      <c r="AS236" s="2" t="s">
        <v>114</v>
      </c>
      <c r="AT236" s="4" t="s">
        <v>101</v>
      </c>
      <c r="AU236" s="2">
        <v>57.7</v>
      </c>
      <c r="AV236" s="2" t="s">
        <v>115</v>
      </c>
      <c r="AW236" s="4" t="s">
        <v>101</v>
      </c>
      <c r="AX236" s="2">
        <v>57.7</v>
      </c>
      <c r="AY236" s="2" t="s">
        <v>116</v>
      </c>
      <c r="AZ236" s="4" t="s">
        <v>101</v>
      </c>
      <c r="BA236" s="2">
        <v>57.7</v>
      </c>
      <c r="BB236" s="2" t="s">
        <v>117</v>
      </c>
      <c r="BC236" s="4" t="s">
        <v>101</v>
      </c>
      <c r="BD236" s="2">
        <v>57.7</v>
      </c>
      <c r="BE236" s="2" t="s">
        <v>118</v>
      </c>
      <c r="BF236" s="4" t="s">
        <v>101</v>
      </c>
      <c r="BG236" s="2">
        <v>57.7</v>
      </c>
      <c r="BH236" s="2" t="s">
        <v>119</v>
      </c>
      <c r="BI236" s="4" t="s">
        <v>101</v>
      </c>
      <c r="BJ236" s="2">
        <v>57.7</v>
      </c>
      <c r="BK236" s="2" t="s">
        <v>120</v>
      </c>
      <c r="BL236" s="4" t="s">
        <v>101</v>
      </c>
      <c r="BM236" s="2">
        <v>57.7</v>
      </c>
      <c r="BN236" s="2" t="s">
        <v>121</v>
      </c>
      <c r="BO236" s="4" t="s">
        <v>101</v>
      </c>
      <c r="BP236" s="2">
        <v>57.7</v>
      </c>
      <c r="BQ236" s="2" t="s">
        <v>122</v>
      </c>
      <c r="BR236" s="4" t="s">
        <v>101</v>
      </c>
      <c r="BS236" s="2">
        <v>57.7</v>
      </c>
      <c r="BT236" s="2" t="s">
        <v>123</v>
      </c>
      <c r="BU236" s="4" t="s">
        <v>101</v>
      </c>
      <c r="BV236" s="2">
        <v>57.7</v>
      </c>
      <c r="BW236" s="2" t="s">
        <v>124</v>
      </c>
      <c r="BX236" s="4" t="s">
        <v>101</v>
      </c>
      <c r="BY236" s="2">
        <v>57.7</v>
      </c>
      <c r="BZ236" s="2" t="s">
        <v>125</v>
      </c>
      <c r="CA236" s="4" t="s">
        <v>101</v>
      </c>
      <c r="CB236" s="2">
        <v>57.7</v>
      </c>
      <c r="CC236" s="2" t="s">
        <v>126</v>
      </c>
      <c r="CD236" s="4" t="s">
        <v>101</v>
      </c>
      <c r="CE236" s="2">
        <v>57.7</v>
      </c>
      <c r="CF236" s="2" t="s">
        <v>127</v>
      </c>
      <c r="CG236" s="4" t="s">
        <v>101</v>
      </c>
      <c r="CH236" s="2">
        <v>57.7</v>
      </c>
      <c r="CI236" s="2" t="s">
        <v>128</v>
      </c>
      <c r="CJ236" s="4" t="s">
        <v>101</v>
      </c>
      <c r="CK236" s="2">
        <v>57.7</v>
      </c>
      <c r="CL236" s="2" t="s">
        <v>129</v>
      </c>
      <c r="CM236" s="4" t="s">
        <v>101</v>
      </c>
      <c r="CN236" s="2">
        <v>57.7</v>
      </c>
      <c r="CO236" s="2" t="s">
        <v>130</v>
      </c>
      <c r="CP236" s="4" t="s">
        <v>101</v>
      </c>
      <c r="CQ236" s="2">
        <v>57.7</v>
      </c>
    </row>
    <row r="237" spans="1:95" ht="15.95" customHeight="1" x14ac:dyDescent="0.25">
      <c r="A237" s="6" t="s">
        <v>101</v>
      </c>
      <c r="B237" s="6" t="s">
        <v>101</v>
      </c>
      <c r="C237" s="6" t="s">
        <v>101</v>
      </c>
      <c r="D237" s="6" t="s">
        <v>101</v>
      </c>
      <c r="E237" s="6" t="s">
        <v>101</v>
      </c>
      <c r="F237" s="6" t="s">
        <v>101</v>
      </c>
      <c r="G237" s="6" t="s">
        <v>101</v>
      </c>
      <c r="H237" s="6" t="s">
        <v>101</v>
      </c>
      <c r="I237" s="6" t="s">
        <v>101</v>
      </c>
      <c r="J237" s="6" t="s">
        <v>101</v>
      </c>
      <c r="K237" s="6" t="s">
        <v>101</v>
      </c>
      <c r="L237" s="6" t="s">
        <v>101</v>
      </c>
      <c r="M237" s="6" t="s">
        <v>101</v>
      </c>
      <c r="N237" s="6" t="s">
        <v>101</v>
      </c>
      <c r="O237" s="6" t="s">
        <v>101</v>
      </c>
      <c r="P237" s="6" t="s">
        <v>101</v>
      </c>
      <c r="Q237" s="6" t="s">
        <v>101</v>
      </c>
      <c r="R237" s="6" t="s">
        <v>101</v>
      </c>
      <c r="S237" s="6" t="s">
        <v>101</v>
      </c>
      <c r="T237" s="6" t="s">
        <v>101</v>
      </c>
      <c r="U237" s="6" t="s">
        <v>101</v>
      </c>
      <c r="V237" s="6" t="s">
        <v>131</v>
      </c>
      <c r="W237" s="6" t="s">
        <v>132</v>
      </c>
      <c r="X237" s="6">
        <v>99997</v>
      </c>
      <c r="Y237" s="6" t="s">
        <v>101</v>
      </c>
      <c r="Z237" s="6" t="s">
        <v>101</v>
      </c>
      <c r="AA237" s="6">
        <v>0</v>
      </c>
      <c r="AB237" s="6" t="s">
        <v>101</v>
      </c>
      <c r="AC237" s="6" t="s">
        <v>101</v>
      </c>
      <c r="AD237" s="6">
        <v>99995</v>
      </c>
      <c r="AE237" s="6" t="s">
        <v>101</v>
      </c>
      <c r="AF237" s="6" t="s">
        <v>101</v>
      </c>
      <c r="AG237" s="6">
        <v>0</v>
      </c>
      <c r="AH237" s="6" t="s">
        <v>101</v>
      </c>
      <c r="AI237" s="6" t="s">
        <v>101</v>
      </c>
      <c r="AJ237" s="6">
        <v>99990</v>
      </c>
      <c r="AK237" s="6" t="s">
        <v>101</v>
      </c>
      <c r="AL237" s="6" t="s">
        <v>101</v>
      </c>
      <c r="AM237" s="6">
        <v>0</v>
      </c>
      <c r="AN237" s="6" t="s">
        <v>101</v>
      </c>
      <c r="AO237" s="6" t="s">
        <v>101</v>
      </c>
      <c r="AP237" s="6">
        <v>99991</v>
      </c>
      <c r="AQ237" s="6" t="s">
        <v>101</v>
      </c>
      <c r="AR237" s="6" t="s">
        <v>101</v>
      </c>
      <c r="AS237" s="6">
        <v>99999</v>
      </c>
      <c r="AT237" s="6" t="s">
        <v>101</v>
      </c>
      <c r="AU237" s="6" t="s">
        <v>101</v>
      </c>
      <c r="AV237" s="6">
        <v>99949</v>
      </c>
      <c r="AW237" s="6" t="s">
        <v>101</v>
      </c>
      <c r="AX237" s="6" t="s">
        <v>101</v>
      </c>
      <c r="AY237" s="6">
        <v>0</v>
      </c>
      <c r="AZ237" s="6" t="s">
        <v>101</v>
      </c>
      <c r="BA237" s="6" t="s">
        <v>101</v>
      </c>
      <c r="BB237" s="6">
        <v>99914</v>
      </c>
      <c r="BC237" s="6" t="s">
        <v>101</v>
      </c>
      <c r="BD237" s="6" t="s">
        <v>101</v>
      </c>
      <c r="BE237" s="6">
        <v>0</v>
      </c>
      <c r="BF237" s="6" t="s">
        <v>101</v>
      </c>
      <c r="BG237" s="6" t="s">
        <v>101</v>
      </c>
      <c r="BH237" s="6">
        <v>99833</v>
      </c>
      <c r="BI237" s="6" t="s">
        <v>101</v>
      </c>
      <c r="BJ237" s="6" t="s">
        <v>101</v>
      </c>
      <c r="BK237" s="6">
        <v>0</v>
      </c>
      <c r="BL237" s="6" t="s">
        <v>101</v>
      </c>
      <c r="BM237" s="6" t="s">
        <v>101</v>
      </c>
      <c r="BN237" s="6">
        <v>99817</v>
      </c>
      <c r="BO237" s="6" t="s">
        <v>101</v>
      </c>
      <c r="BP237" s="6" t="s">
        <v>101</v>
      </c>
      <c r="BQ237" s="6">
        <v>0</v>
      </c>
      <c r="BR237" s="6" t="s">
        <v>101</v>
      </c>
      <c r="BS237" s="6" t="s">
        <v>101</v>
      </c>
      <c r="BT237" s="6">
        <v>99868</v>
      </c>
      <c r="BU237" s="6" t="s">
        <v>101</v>
      </c>
      <c r="BV237" s="6" t="s">
        <v>101</v>
      </c>
      <c r="BW237" s="6">
        <v>0</v>
      </c>
      <c r="BX237" s="6" t="s">
        <v>101</v>
      </c>
      <c r="BY237" s="6" t="s">
        <v>101</v>
      </c>
      <c r="BZ237" s="6">
        <v>99913</v>
      </c>
      <c r="CA237" s="6" t="s">
        <v>101</v>
      </c>
      <c r="CB237" s="6" t="s">
        <v>101</v>
      </c>
      <c r="CC237" s="6">
        <v>99967</v>
      </c>
      <c r="CD237" s="6" t="s">
        <v>101</v>
      </c>
      <c r="CE237" s="6" t="s">
        <v>101</v>
      </c>
      <c r="CF237" s="6">
        <v>99981</v>
      </c>
      <c r="CG237" s="6" t="s">
        <v>101</v>
      </c>
      <c r="CH237" s="6" t="s">
        <v>101</v>
      </c>
      <c r="CI237" s="6">
        <v>99988</v>
      </c>
      <c r="CJ237" s="6" t="s">
        <v>101</v>
      </c>
      <c r="CK237" s="6" t="s">
        <v>101</v>
      </c>
      <c r="CL237" s="6">
        <v>0</v>
      </c>
      <c r="CM237" s="6" t="s">
        <v>101</v>
      </c>
      <c r="CN237" s="6" t="s">
        <v>101</v>
      </c>
      <c r="CO237" s="6">
        <v>0</v>
      </c>
      <c r="CP237" s="6" t="s">
        <v>101</v>
      </c>
      <c r="CQ237" s="6" t="s">
        <v>101</v>
      </c>
    </row>
    <row r="238" spans="1:95" ht="114.95" customHeight="1" x14ac:dyDescent="0.25">
      <c r="A238" s="2" t="s">
        <v>133</v>
      </c>
      <c r="B238" s="2" t="s">
        <v>404</v>
      </c>
      <c r="C238" s="2" t="s">
        <v>405</v>
      </c>
      <c r="D238" s="2" t="s">
        <v>406</v>
      </c>
      <c r="E238" s="2" t="s">
        <v>101</v>
      </c>
      <c r="F238" s="2"/>
      <c r="G238" s="2" t="s">
        <v>407</v>
      </c>
      <c r="H238" s="3">
        <v>57.7</v>
      </c>
      <c r="I238" s="3">
        <v>150</v>
      </c>
      <c r="J238" s="2" t="s">
        <v>101</v>
      </c>
      <c r="K238" s="2" t="s">
        <v>102</v>
      </c>
      <c r="L238" s="2" t="s">
        <v>103</v>
      </c>
      <c r="M238" s="4" t="s">
        <v>101</v>
      </c>
      <c r="N238" s="2" t="s">
        <v>104</v>
      </c>
      <c r="O238" s="2" t="s">
        <v>101</v>
      </c>
      <c r="P238" s="5">
        <v>45823</v>
      </c>
      <c r="Q238" s="5">
        <v>45930</v>
      </c>
      <c r="R238" s="4" t="s">
        <v>105</v>
      </c>
      <c r="S238" s="2" t="s">
        <v>106</v>
      </c>
      <c r="T238" s="3">
        <f>SUM(IF(Y238="", 0, Y238 * Z238 * 1),IF(AB238="", 0, AB238 * AC238 * 1),IF(AE238="", 0, AE238 * AF238 * 1),IF(AH238="", 0, AH238 * AI238 * 1),IF(AK238="", 0, AK238 * AL238 * 1),IF(AN238="", 0, AN238 * AO238 * 1),IF(AQ238="", 0, AQ238 * AR238 * 1),IF(AT238="", 0, AT238 * AU238 * 1),IF(AW238="", 0, AW238 * AX238 * 1),IF(AZ238="", 0, AZ238 * BA238 * 1),IF(BC238="", 0, BC238 * BD238 * 1),IF(BF238="", 0, BF238 * BG238 * 1),IF(BI238="", 0, BI238 * BJ238 * 1),IF(BL238="", 0, BL238 * BM238 * 1),IF(BO238="", 0, BO238 * BP238 * 1),IF(BR238="", 0, BR238 * BS238 * 1),IF(BU238="", 0, BU238 * BV238 * 1),IF(BX238="", 0, BX238 * BY238 * 1),IF(CA238="", 0, CA238 * CB238 * 1),IF(CD238="", 0, CD238 * CE238 * 1),IF(CG238="", 0, CG238 * CH238 * 1),IF(CJ238="", 0, CJ238 * CK238 * 1))</f>
        <v>0</v>
      </c>
      <c r="U238" s="2">
        <f>SUM(IF(Y238="",0,Y238*1),IF(AB238="",0,AB238*1),IF(AE238="",0,AE238*1),IF(AH238="",0,AH238*1),IF(AK238="",0,AK238*1),IF(AN238="",0,AN238*1),IF(AQ238="",0,AQ238*1),IF(AT238="",0,AT238*1),IF(AW238="",0,AW238*1),IF(AZ238="",0,AZ238*1),IF(BC238="",0,BC238*1),IF(BF238="",0,BF238*1),IF(BI238="",0,BI238*1),IF(BL238="",0,BL238*1),IF(BO238="",0,BO238*1),IF(BR238="",0,BR238*1),IF(BU238="",0,BU238*1),IF(BX238="",0,BX238*1),IF(CA238="",0,CA238*1),IF(CD238="",0,CD238*1),IF(CG238="",0,CG238*1),IF(CJ238="",0,CJ238*1))</f>
        <v>0</v>
      </c>
      <c r="V238" s="2" t="s">
        <v>101</v>
      </c>
      <c r="W238" s="2" t="s">
        <v>101</v>
      </c>
      <c r="X238" s="2" t="s">
        <v>107</v>
      </c>
      <c r="Y238" s="4" t="s">
        <v>101</v>
      </c>
      <c r="Z238" s="2">
        <v>57.7</v>
      </c>
      <c r="AA238" s="2" t="s">
        <v>108</v>
      </c>
      <c r="AB238" s="4" t="s">
        <v>101</v>
      </c>
      <c r="AC238" s="2">
        <v>57.7</v>
      </c>
      <c r="AD238" s="2" t="s">
        <v>109</v>
      </c>
      <c r="AE238" s="4" t="s">
        <v>101</v>
      </c>
      <c r="AF238" s="2">
        <v>57.7</v>
      </c>
      <c r="AG238" s="2" t="s">
        <v>110</v>
      </c>
      <c r="AH238" s="4" t="s">
        <v>101</v>
      </c>
      <c r="AI238" s="2">
        <v>57.7</v>
      </c>
      <c r="AJ238" s="2" t="s">
        <v>111</v>
      </c>
      <c r="AK238" s="4" t="s">
        <v>101</v>
      </c>
      <c r="AL238" s="2">
        <v>57.7</v>
      </c>
      <c r="AM238" s="2" t="s">
        <v>112</v>
      </c>
      <c r="AN238" s="4" t="s">
        <v>101</v>
      </c>
      <c r="AO238" s="2">
        <v>57.7</v>
      </c>
      <c r="AP238" s="2" t="s">
        <v>113</v>
      </c>
      <c r="AQ238" s="4" t="s">
        <v>101</v>
      </c>
      <c r="AR238" s="2">
        <v>57.7</v>
      </c>
      <c r="AS238" s="2" t="s">
        <v>114</v>
      </c>
      <c r="AT238" s="4" t="s">
        <v>101</v>
      </c>
      <c r="AU238" s="2">
        <v>57.7</v>
      </c>
      <c r="AV238" s="2" t="s">
        <v>115</v>
      </c>
      <c r="AW238" s="4" t="s">
        <v>101</v>
      </c>
      <c r="AX238" s="2">
        <v>57.7</v>
      </c>
      <c r="AY238" s="2" t="s">
        <v>116</v>
      </c>
      <c r="AZ238" s="4" t="s">
        <v>101</v>
      </c>
      <c r="BA238" s="2">
        <v>57.7</v>
      </c>
      <c r="BB238" s="2" t="s">
        <v>117</v>
      </c>
      <c r="BC238" s="4" t="s">
        <v>101</v>
      </c>
      <c r="BD238" s="2">
        <v>57.7</v>
      </c>
      <c r="BE238" s="2" t="s">
        <v>118</v>
      </c>
      <c r="BF238" s="4" t="s">
        <v>101</v>
      </c>
      <c r="BG238" s="2">
        <v>57.7</v>
      </c>
      <c r="BH238" s="2" t="s">
        <v>119</v>
      </c>
      <c r="BI238" s="4" t="s">
        <v>101</v>
      </c>
      <c r="BJ238" s="2">
        <v>57.7</v>
      </c>
      <c r="BK238" s="2" t="s">
        <v>120</v>
      </c>
      <c r="BL238" s="4" t="s">
        <v>101</v>
      </c>
      <c r="BM238" s="2">
        <v>57.7</v>
      </c>
      <c r="BN238" s="2" t="s">
        <v>121</v>
      </c>
      <c r="BO238" s="4" t="s">
        <v>101</v>
      </c>
      <c r="BP238" s="2">
        <v>57.7</v>
      </c>
      <c r="BQ238" s="2" t="s">
        <v>122</v>
      </c>
      <c r="BR238" s="4" t="s">
        <v>101</v>
      </c>
      <c r="BS238" s="2">
        <v>57.7</v>
      </c>
      <c r="BT238" s="2" t="s">
        <v>123</v>
      </c>
      <c r="BU238" s="4" t="s">
        <v>101</v>
      </c>
      <c r="BV238" s="2">
        <v>57.7</v>
      </c>
      <c r="BW238" s="2" t="s">
        <v>124</v>
      </c>
      <c r="BX238" s="4" t="s">
        <v>101</v>
      </c>
      <c r="BY238" s="2">
        <v>57.7</v>
      </c>
      <c r="BZ238" s="2" t="s">
        <v>125</v>
      </c>
      <c r="CA238" s="4" t="s">
        <v>101</v>
      </c>
      <c r="CB238" s="2">
        <v>57.7</v>
      </c>
      <c r="CC238" s="2" t="s">
        <v>126</v>
      </c>
      <c r="CD238" s="4" t="s">
        <v>101</v>
      </c>
      <c r="CE238" s="2">
        <v>57.7</v>
      </c>
      <c r="CF238" s="2" t="s">
        <v>127</v>
      </c>
      <c r="CG238" s="4" t="s">
        <v>101</v>
      </c>
      <c r="CH238" s="2">
        <v>57.7</v>
      </c>
      <c r="CI238" s="2" t="s">
        <v>128</v>
      </c>
      <c r="CJ238" s="4" t="s">
        <v>101</v>
      </c>
      <c r="CK238" s="2">
        <v>57.7</v>
      </c>
      <c r="CL238" s="2" t="s">
        <v>101</v>
      </c>
      <c r="CM238" s="2" t="s">
        <v>101</v>
      </c>
      <c r="CN238" s="2" t="s">
        <v>101</v>
      </c>
      <c r="CO238" s="2" t="s">
        <v>101</v>
      </c>
      <c r="CP238" s="2" t="s">
        <v>101</v>
      </c>
      <c r="CQ238" s="2" t="s">
        <v>101</v>
      </c>
    </row>
    <row r="239" spans="1:95" ht="15.95" customHeight="1" x14ac:dyDescent="0.25">
      <c r="A239" s="6" t="s">
        <v>101</v>
      </c>
      <c r="B239" s="6" t="s">
        <v>101</v>
      </c>
      <c r="C239" s="6" t="s">
        <v>101</v>
      </c>
      <c r="D239" s="6" t="s">
        <v>101</v>
      </c>
      <c r="E239" s="6" t="s">
        <v>101</v>
      </c>
      <c r="F239" s="6" t="s">
        <v>101</v>
      </c>
      <c r="G239" s="6" t="s">
        <v>101</v>
      </c>
      <c r="H239" s="6" t="s">
        <v>101</v>
      </c>
      <c r="I239" s="6" t="s">
        <v>101</v>
      </c>
      <c r="J239" s="6" t="s">
        <v>101</v>
      </c>
      <c r="K239" s="6" t="s">
        <v>101</v>
      </c>
      <c r="L239" s="6" t="s">
        <v>101</v>
      </c>
      <c r="M239" s="6" t="s">
        <v>101</v>
      </c>
      <c r="N239" s="6" t="s">
        <v>101</v>
      </c>
      <c r="O239" s="6" t="s">
        <v>101</v>
      </c>
      <c r="P239" s="6" t="s">
        <v>101</v>
      </c>
      <c r="Q239" s="6" t="s">
        <v>101</v>
      </c>
      <c r="R239" s="6" t="s">
        <v>101</v>
      </c>
      <c r="S239" s="6" t="s">
        <v>101</v>
      </c>
      <c r="T239" s="6" t="s">
        <v>101</v>
      </c>
      <c r="U239" s="6" t="s">
        <v>101</v>
      </c>
      <c r="V239" s="6" t="s">
        <v>131</v>
      </c>
      <c r="W239" s="6" t="s">
        <v>132</v>
      </c>
      <c r="X239" s="6">
        <v>99995</v>
      </c>
      <c r="Y239" s="6" t="s">
        <v>101</v>
      </c>
      <c r="Z239" s="6" t="s">
        <v>101</v>
      </c>
      <c r="AA239" s="6">
        <v>0</v>
      </c>
      <c r="AB239" s="6" t="s">
        <v>101</v>
      </c>
      <c r="AC239" s="6" t="s">
        <v>101</v>
      </c>
      <c r="AD239" s="6">
        <v>99987</v>
      </c>
      <c r="AE239" s="6" t="s">
        <v>101</v>
      </c>
      <c r="AF239" s="6" t="s">
        <v>101</v>
      </c>
      <c r="AG239" s="6">
        <v>0</v>
      </c>
      <c r="AH239" s="6" t="s">
        <v>101</v>
      </c>
      <c r="AI239" s="6" t="s">
        <v>101</v>
      </c>
      <c r="AJ239" s="6">
        <v>99974</v>
      </c>
      <c r="AK239" s="6" t="s">
        <v>101</v>
      </c>
      <c r="AL239" s="6" t="s">
        <v>101</v>
      </c>
      <c r="AM239" s="6">
        <v>0</v>
      </c>
      <c r="AN239" s="6" t="s">
        <v>101</v>
      </c>
      <c r="AO239" s="6" t="s">
        <v>101</v>
      </c>
      <c r="AP239" s="6">
        <v>99965</v>
      </c>
      <c r="AQ239" s="6" t="s">
        <v>101</v>
      </c>
      <c r="AR239" s="6" t="s">
        <v>101</v>
      </c>
      <c r="AS239" s="6">
        <v>99999</v>
      </c>
      <c r="AT239" s="6" t="s">
        <v>101</v>
      </c>
      <c r="AU239" s="6" t="s">
        <v>101</v>
      </c>
      <c r="AV239" s="6">
        <v>99912</v>
      </c>
      <c r="AW239" s="6" t="s">
        <v>101</v>
      </c>
      <c r="AX239" s="6" t="s">
        <v>101</v>
      </c>
      <c r="AY239" s="6">
        <v>0</v>
      </c>
      <c r="AZ239" s="6" t="s">
        <v>101</v>
      </c>
      <c r="BA239" s="6" t="s">
        <v>101</v>
      </c>
      <c r="BB239" s="6">
        <v>99863</v>
      </c>
      <c r="BC239" s="6" t="s">
        <v>101</v>
      </c>
      <c r="BD239" s="6" t="s">
        <v>101</v>
      </c>
      <c r="BE239" s="6">
        <v>0</v>
      </c>
      <c r="BF239" s="6" t="s">
        <v>101</v>
      </c>
      <c r="BG239" s="6" t="s">
        <v>101</v>
      </c>
      <c r="BH239" s="6">
        <v>99813</v>
      </c>
      <c r="BI239" s="6" t="s">
        <v>101</v>
      </c>
      <c r="BJ239" s="6" t="s">
        <v>101</v>
      </c>
      <c r="BK239" s="6">
        <v>0</v>
      </c>
      <c r="BL239" s="6" t="s">
        <v>101</v>
      </c>
      <c r="BM239" s="6" t="s">
        <v>101</v>
      </c>
      <c r="BN239" s="6">
        <v>99821</v>
      </c>
      <c r="BO239" s="6" t="s">
        <v>101</v>
      </c>
      <c r="BP239" s="6" t="s">
        <v>101</v>
      </c>
      <c r="BQ239" s="6">
        <v>0</v>
      </c>
      <c r="BR239" s="6" t="s">
        <v>101</v>
      </c>
      <c r="BS239" s="6" t="s">
        <v>101</v>
      </c>
      <c r="BT239" s="6">
        <v>99885</v>
      </c>
      <c r="BU239" s="6" t="s">
        <v>101</v>
      </c>
      <c r="BV239" s="6" t="s">
        <v>101</v>
      </c>
      <c r="BW239" s="6">
        <v>0</v>
      </c>
      <c r="BX239" s="6" t="s">
        <v>101</v>
      </c>
      <c r="BY239" s="6" t="s">
        <v>101</v>
      </c>
      <c r="BZ239" s="6">
        <v>99929</v>
      </c>
      <c r="CA239" s="6" t="s">
        <v>101</v>
      </c>
      <c r="CB239" s="6" t="s">
        <v>101</v>
      </c>
      <c r="CC239" s="6">
        <v>99966</v>
      </c>
      <c r="CD239" s="6" t="s">
        <v>101</v>
      </c>
      <c r="CE239" s="6" t="s">
        <v>101</v>
      </c>
      <c r="CF239" s="6">
        <v>99981</v>
      </c>
      <c r="CG239" s="6" t="s">
        <v>101</v>
      </c>
      <c r="CH239" s="6" t="s">
        <v>101</v>
      </c>
      <c r="CI239" s="6">
        <v>99989</v>
      </c>
      <c r="CJ239" s="6" t="s">
        <v>101</v>
      </c>
      <c r="CK239" s="6" t="s">
        <v>101</v>
      </c>
    </row>
    <row r="240" spans="1:95" ht="114.95" customHeight="1" x14ac:dyDescent="0.25">
      <c r="A240" s="2" t="s">
        <v>133</v>
      </c>
      <c r="B240" s="2" t="s">
        <v>408</v>
      </c>
      <c r="C240" s="2" t="s">
        <v>405</v>
      </c>
      <c r="D240" s="2" t="s">
        <v>409</v>
      </c>
      <c r="E240" s="2" t="s">
        <v>101</v>
      </c>
      <c r="F240" s="2"/>
      <c r="G240" s="2" t="s">
        <v>407</v>
      </c>
      <c r="H240" s="3">
        <v>57.7</v>
      </c>
      <c r="I240" s="3">
        <v>150</v>
      </c>
      <c r="J240" s="2" t="s">
        <v>101</v>
      </c>
      <c r="K240" s="2" t="s">
        <v>102</v>
      </c>
      <c r="L240" s="2" t="s">
        <v>103</v>
      </c>
      <c r="M240" s="4" t="s">
        <v>101</v>
      </c>
      <c r="N240" s="2" t="s">
        <v>104</v>
      </c>
      <c r="O240" s="2" t="s">
        <v>101</v>
      </c>
      <c r="P240" s="5">
        <v>45823</v>
      </c>
      <c r="Q240" s="5">
        <v>45930</v>
      </c>
      <c r="R240" s="4" t="s">
        <v>105</v>
      </c>
      <c r="S240" s="2" t="s">
        <v>106</v>
      </c>
      <c r="T240" s="3">
        <f>SUM(IF(Y240="", 0, Y240 * Z240 * 1),IF(AB240="", 0, AB240 * AC240 * 1),IF(AE240="", 0, AE240 * AF240 * 1),IF(AH240="", 0, AH240 * AI240 * 1),IF(AK240="", 0, AK240 * AL240 * 1),IF(AN240="", 0, AN240 * AO240 * 1),IF(AQ240="", 0, AQ240 * AR240 * 1),IF(AT240="", 0, AT240 * AU240 * 1),IF(AW240="", 0, AW240 * AX240 * 1),IF(AZ240="", 0, AZ240 * BA240 * 1),IF(BC240="", 0, BC240 * BD240 * 1),IF(BF240="", 0, BF240 * BG240 * 1),IF(BI240="", 0, BI240 * BJ240 * 1),IF(BL240="", 0, BL240 * BM240 * 1),IF(BO240="", 0, BO240 * BP240 * 1),IF(BR240="", 0, BR240 * BS240 * 1),IF(BU240="", 0, BU240 * BV240 * 1),IF(BX240="", 0, BX240 * BY240 * 1),IF(CA240="", 0, CA240 * CB240 * 1),IF(CD240="", 0, CD240 * CE240 * 1),IF(CG240="", 0, CG240 * CH240 * 1),IF(CJ240="", 0, CJ240 * CK240 * 1))</f>
        <v>0</v>
      </c>
      <c r="U240" s="2">
        <f>SUM(IF(Y240="",0,Y240*1),IF(AB240="",0,AB240*1),IF(AE240="",0,AE240*1),IF(AH240="",0,AH240*1),IF(AK240="",0,AK240*1),IF(AN240="",0,AN240*1),IF(AQ240="",0,AQ240*1),IF(AT240="",0,AT240*1),IF(AW240="",0,AW240*1),IF(AZ240="",0,AZ240*1),IF(BC240="",0,BC240*1),IF(BF240="",0,BF240*1),IF(BI240="",0,BI240*1),IF(BL240="",0,BL240*1),IF(BO240="",0,BO240*1),IF(BR240="",0,BR240*1),IF(BU240="",0,BU240*1),IF(BX240="",0,BX240*1),IF(CA240="",0,CA240*1),IF(CD240="",0,CD240*1),IF(CG240="",0,CG240*1),IF(CJ240="",0,CJ240*1))</f>
        <v>0</v>
      </c>
      <c r="V240" s="2" t="s">
        <v>101</v>
      </c>
      <c r="W240" s="2" t="s">
        <v>101</v>
      </c>
      <c r="X240" s="2" t="s">
        <v>107</v>
      </c>
      <c r="Y240" s="4" t="s">
        <v>101</v>
      </c>
      <c r="Z240" s="2">
        <v>57.7</v>
      </c>
      <c r="AA240" s="2" t="s">
        <v>108</v>
      </c>
      <c r="AB240" s="4" t="s">
        <v>101</v>
      </c>
      <c r="AC240" s="2">
        <v>57.7</v>
      </c>
      <c r="AD240" s="2" t="s">
        <v>109</v>
      </c>
      <c r="AE240" s="4" t="s">
        <v>101</v>
      </c>
      <c r="AF240" s="2">
        <v>57.7</v>
      </c>
      <c r="AG240" s="2" t="s">
        <v>110</v>
      </c>
      <c r="AH240" s="4" t="s">
        <v>101</v>
      </c>
      <c r="AI240" s="2">
        <v>57.7</v>
      </c>
      <c r="AJ240" s="2" t="s">
        <v>111</v>
      </c>
      <c r="AK240" s="4" t="s">
        <v>101</v>
      </c>
      <c r="AL240" s="2">
        <v>57.7</v>
      </c>
      <c r="AM240" s="2" t="s">
        <v>112</v>
      </c>
      <c r="AN240" s="4" t="s">
        <v>101</v>
      </c>
      <c r="AO240" s="2">
        <v>57.7</v>
      </c>
      <c r="AP240" s="2" t="s">
        <v>113</v>
      </c>
      <c r="AQ240" s="4" t="s">
        <v>101</v>
      </c>
      <c r="AR240" s="2">
        <v>57.7</v>
      </c>
      <c r="AS240" s="2" t="s">
        <v>114</v>
      </c>
      <c r="AT240" s="4" t="s">
        <v>101</v>
      </c>
      <c r="AU240" s="2">
        <v>57.7</v>
      </c>
      <c r="AV240" s="2" t="s">
        <v>115</v>
      </c>
      <c r="AW240" s="4" t="s">
        <v>101</v>
      </c>
      <c r="AX240" s="2">
        <v>57.7</v>
      </c>
      <c r="AY240" s="2" t="s">
        <v>116</v>
      </c>
      <c r="AZ240" s="4" t="s">
        <v>101</v>
      </c>
      <c r="BA240" s="2">
        <v>57.7</v>
      </c>
      <c r="BB240" s="2" t="s">
        <v>117</v>
      </c>
      <c r="BC240" s="4" t="s">
        <v>101</v>
      </c>
      <c r="BD240" s="2">
        <v>57.7</v>
      </c>
      <c r="BE240" s="2" t="s">
        <v>118</v>
      </c>
      <c r="BF240" s="4" t="s">
        <v>101</v>
      </c>
      <c r="BG240" s="2">
        <v>57.7</v>
      </c>
      <c r="BH240" s="2" t="s">
        <v>119</v>
      </c>
      <c r="BI240" s="4" t="s">
        <v>101</v>
      </c>
      <c r="BJ240" s="2">
        <v>57.7</v>
      </c>
      <c r="BK240" s="2" t="s">
        <v>120</v>
      </c>
      <c r="BL240" s="4" t="s">
        <v>101</v>
      </c>
      <c r="BM240" s="2">
        <v>57.7</v>
      </c>
      <c r="BN240" s="2" t="s">
        <v>121</v>
      </c>
      <c r="BO240" s="4" t="s">
        <v>101</v>
      </c>
      <c r="BP240" s="2">
        <v>57.7</v>
      </c>
      <c r="BQ240" s="2" t="s">
        <v>122</v>
      </c>
      <c r="BR240" s="4" t="s">
        <v>101</v>
      </c>
      <c r="BS240" s="2">
        <v>57.7</v>
      </c>
      <c r="BT240" s="2" t="s">
        <v>123</v>
      </c>
      <c r="BU240" s="4" t="s">
        <v>101</v>
      </c>
      <c r="BV240" s="2">
        <v>57.7</v>
      </c>
      <c r="BW240" s="2" t="s">
        <v>124</v>
      </c>
      <c r="BX240" s="4" t="s">
        <v>101</v>
      </c>
      <c r="BY240" s="2">
        <v>57.7</v>
      </c>
      <c r="BZ240" s="2" t="s">
        <v>125</v>
      </c>
      <c r="CA240" s="4" t="s">
        <v>101</v>
      </c>
      <c r="CB240" s="2">
        <v>57.7</v>
      </c>
      <c r="CC240" s="2" t="s">
        <v>126</v>
      </c>
      <c r="CD240" s="4" t="s">
        <v>101</v>
      </c>
      <c r="CE240" s="2">
        <v>57.7</v>
      </c>
      <c r="CF240" s="2" t="s">
        <v>127</v>
      </c>
      <c r="CG240" s="4" t="s">
        <v>101</v>
      </c>
      <c r="CH240" s="2">
        <v>57.7</v>
      </c>
      <c r="CI240" s="2" t="s">
        <v>128</v>
      </c>
      <c r="CJ240" s="4" t="s">
        <v>101</v>
      </c>
      <c r="CK240" s="2">
        <v>57.7</v>
      </c>
      <c r="CL240" s="2" t="s">
        <v>101</v>
      </c>
      <c r="CM240" s="2" t="s">
        <v>101</v>
      </c>
      <c r="CN240" s="2" t="s">
        <v>101</v>
      </c>
      <c r="CO240" s="2" t="s">
        <v>101</v>
      </c>
      <c r="CP240" s="2" t="s">
        <v>101</v>
      </c>
      <c r="CQ240" s="2" t="s">
        <v>101</v>
      </c>
    </row>
    <row r="241" spans="1:95" ht="15.95" customHeight="1" x14ac:dyDescent="0.25">
      <c r="A241" s="6" t="s">
        <v>101</v>
      </c>
      <c r="B241" s="6" t="s">
        <v>101</v>
      </c>
      <c r="C241" s="6" t="s">
        <v>101</v>
      </c>
      <c r="D241" s="6" t="s">
        <v>101</v>
      </c>
      <c r="E241" s="6" t="s">
        <v>101</v>
      </c>
      <c r="F241" s="6" t="s">
        <v>101</v>
      </c>
      <c r="G241" s="6" t="s">
        <v>101</v>
      </c>
      <c r="H241" s="6" t="s">
        <v>101</v>
      </c>
      <c r="I241" s="6" t="s">
        <v>101</v>
      </c>
      <c r="J241" s="6" t="s">
        <v>101</v>
      </c>
      <c r="K241" s="6" t="s">
        <v>101</v>
      </c>
      <c r="L241" s="6" t="s">
        <v>101</v>
      </c>
      <c r="M241" s="6" t="s">
        <v>101</v>
      </c>
      <c r="N241" s="6" t="s">
        <v>101</v>
      </c>
      <c r="O241" s="6" t="s">
        <v>101</v>
      </c>
      <c r="P241" s="6" t="s">
        <v>101</v>
      </c>
      <c r="Q241" s="6" t="s">
        <v>101</v>
      </c>
      <c r="R241" s="6" t="s">
        <v>101</v>
      </c>
      <c r="S241" s="6" t="s">
        <v>101</v>
      </c>
      <c r="T241" s="6" t="s">
        <v>101</v>
      </c>
      <c r="U241" s="6" t="s">
        <v>101</v>
      </c>
      <c r="V241" s="6" t="s">
        <v>131</v>
      </c>
      <c r="W241" s="6" t="s">
        <v>132</v>
      </c>
      <c r="X241" s="6">
        <v>99996</v>
      </c>
      <c r="Y241" s="6" t="s">
        <v>101</v>
      </c>
      <c r="Z241" s="6" t="s">
        <v>101</v>
      </c>
      <c r="AA241" s="6">
        <v>0</v>
      </c>
      <c r="AB241" s="6" t="s">
        <v>101</v>
      </c>
      <c r="AC241" s="6" t="s">
        <v>101</v>
      </c>
      <c r="AD241" s="6">
        <v>99986</v>
      </c>
      <c r="AE241" s="6" t="s">
        <v>101</v>
      </c>
      <c r="AF241" s="6" t="s">
        <v>101</v>
      </c>
      <c r="AG241" s="6">
        <v>0</v>
      </c>
      <c r="AH241" s="6" t="s">
        <v>101</v>
      </c>
      <c r="AI241" s="6" t="s">
        <v>101</v>
      </c>
      <c r="AJ241" s="6">
        <v>99976</v>
      </c>
      <c r="AK241" s="6" t="s">
        <v>101</v>
      </c>
      <c r="AL241" s="6" t="s">
        <v>101</v>
      </c>
      <c r="AM241" s="6">
        <v>0</v>
      </c>
      <c r="AN241" s="6" t="s">
        <v>101</v>
      </c>
      <c r="AO241" s="6" t="s">
        <v>101</v>
      </c>
      <c r="AP241" s="6">
        <v>99973</v>
      </c>
      <c r="AQ241" s="6" t="s">
        <v>101</v>
      </c>
      <c r="AR241" s="6" t="s">
        <v>101</v>
      </c>
      <c r="AS241" s="6">
        <v>99999</v>
      </c>
      <c r="AT241" s="6" t="s">
        <v>101</v>
      </c>
      <c r="AU241" s="6" t="s">
        <v>101</v>
      </c>
      <c r="AV241" s="6">
        <v>99960</v>
      </c>
      <c r="AW241" s="6" t="s">
        <v>101</v>
      </c>
      <c r="AX241" s="6" t="s">
        <v>101</v>
      </c>
      <c r="AY241" s="6">
        <v>0</v>
      </c>
      <c r="AZ241" s="6" t="s">
        <v>101</v>
      </c>
      <c r="BA241" s="6" t="s">
        <v>101</v>
      </c>
      <c r="BB241" s="6">
        <v>99938</v>
      </c>
      <c r="BC241" s="6" t="s">
        <v>101</v>
      </c>
      <c r="BD241" s="6" t="s">
        <v>101</v>
      </c>
      <c r="BE241" s="6">
        <v>0</v>
      </c>
      <c r="BF241" s="6" t="s">
        <v>101</v>
      </c>
      <c r="BG241" s="6" t="s">
        <v>101</v>
      </c>
      <c r="BH241" s="6">
        <v>99914</v>
      </c>
      <c r="BI241" s="6" t="s">
        <v>101</v>
      </c>
      <c r="BJ241" s="6" t="s">
        <v>101</v>
      </c>
      <c r="BK241" s="6">
        <v>0</v>
      </c>
      <c r="BL241" s="6" t="s">
        <v>101</v>
      </c>
      <c r="BM241" s="6" t="s">
        <v>101</v>
      </c>
      <c r="BN241" s="6">
        <v>99912</v>
      </c>
      <c r="BO241" s="6" t="s">
        <v>101</v>
      </c>
      <c r="BP241" s="6" t="s">
        <v>101</v>
      </c>
      <c r="BQ241" s="6">
        <v>0</v>
      </c>
      <c r="BR241" s="6" t="s">
        <v>101</v>
      </c>
      <c r="BS241" s="6" t="s">
        <v>101</v>
      </c>
      <c r="BT241" s="6">
        <v>99945</v>
      </c>
      <c r="BU241" s="6" t="s">
        <v>101</v>
      </c>
      <c r="BV241" s="6" t="s">
        <v>101</v>
      </c>
      <c r="BW241" s="6">
        <v>0</v>
      </c>
      <c r="BX241" s="6" t="s">
        <v>101</v>
      </c>
      <c r="BY241" s="6" t="s">
        <v>101</v>
      </c>
      <c r="BZ241" s="6">
        <v>99965</v>
      </c>
      <c r="CA241" s="6" t="s">
        <v>101</v>
      </c>
      <c r="CB241" s="6" t="s">
        <v>101</v>
      </c>
      <c r="CC241" s="6">
        <v>99982</v>
      </c>
      <c r="CD241" s="6" t="s">
        <v>101</v>
      </c>
      <c r="CE241" s="6" t="s">
        <v>101</v>
      </c>
      <c r="CF241" s="6">
        <v>99989</v>
      </c>
      <c r="CG241" s="6" t="s">
        <v>101</v>
      </c>
      <c r="CH241" s="6" t="s">
        <v>101</v>
      </c>
      <c r="CI241" s="6">
        <v>99992</v>
      </c>
      <c r="CJ241" s="6" t="s">
        <v>101</v>
      </c>
      <c r="CK241" s="6" t="s">
        <v>101</v>
      </c>
    </row>
    <row r="242" spans="1:95" ht="114.95" customHeight="1" x14ac:dyDescent="0.25">
      <c r="A242" s="2" t="s">
        <v>133</v>
      </c>
      <c r="B242" s="2" t="s">
        <v>410</v>
      </c>
      <c r="C242" s="2" t="s">
        <v>405</v>
      </c>
      <c r="D242" s="2" t="s">
        <v>411</v>
      </c>
      <c r="E242" s="2" t="s">
        <v>101</v>
      </c>
      <c r="F242" s="2"/>
      <c r="G242" s="2" t="s">
        <v>407</v>
      </c>
      <c r="H242" s="3">
        <v>57.7</v>
      </c>
      <c r="I242" s="3">
        <v>150</v>
      </c>
      <c r="J242" s="2" t="s">
        <v>101</v>
      </c>
      <c r="K242" s="2" t="s">
        <v>102</v>
      </c>
      <c r="L242" s="2" t="s">
        <v>103</v>
      </c>
      <c r="M242" s="4" t="s">
        <v>101</v>
      </c>
      <c r="N242" s="2" t="s">
        <v>104</v>
      </c>
      <c r="O242" s="2" t="s">
        <v>101</v>
      </c>
      <c r="P242" s="5">
        <v>45823</v>
      </c>
      <c r="Q242" s="5">
        <v>45930</v>
      </c>
      <c r="R242" s="4" t="s">
        <v>105</v>
      </c>
      <c r="S242" s="2" t="s">
        <v>106</v>
      </c>
      <c r="T242" s="3">
        <f>SUM(IF(Y242="", 0, Y242 * Z242 * 1),IF(AB242="", 0, AB242 * AC242 * 1),IF(AE242="", 0, AE242 * AF242 * 1),IF(AH242="", 0, AH242 * AI242 * 1),IF(AK242="", 0, AK242 * AL242 * 1),IF(AN242="", 0, AN242 * AO242 * 1),IF(AQ242="", 0, AQ242 * AR242 * 1),IF(AT242="", 0, AT242 * AU242 * 1),IF(AW242="", 0, AW242 * AX242 * 1),IF(AZ242="", 0, AZ242 * BA242 * 1),IF(BC242="", 0, BC242 * BD242 * 1),IF(BF242="", 0, BF242 * BG242 * 1),IF(BI242="", 0, BI242 * BJ242 * 1),IF(BL242="", 0, BL242 * BM242 * 1),IF(BO242="", 0, BO242 * BP242 * 1),IF(BR242="", 0, BR242 * BS242 * 1),IF(BU242="", 0, BU242 * BV242 * 1),IF(BX242="", 0, BX242 * BY242 * 1),IF(CA242="", 0, CA242 * CB242 * 1),IF(CD242="", 0, CD242 * CE242 * 1),IF(CG242="", 0, CG242 * CH242 * 1),IF(CJ242="", 0, CJ242 * CK242 * 1))</f>
        <v>0</v>
      </c>
      <c r="U242" s="2">
        <f>SUM(IF(Y242="",0,Y242*1),IF(AB242="",0,AB242*1),IF(AE242="",0,AE242*1),IF(AH242="",0,AH242*1),IF(AK242="",0,AK242*1),IF(AN242="",0,AN242*1),IF(AQ242="",0,AQ242*1),IF(AT242="",0,AT242*1),IF(AW242="",0,AW242*1),IF(AZ242="",0,AZ242*1),IF(BC242="",0,BC242*1),IF(BF242="",0,BF242*1),IF(BI242="",0,BI242*1),IF(BL242="",0,BL242*1),IF(BO242="",0,BO242*1),IF(BR242="",0,BR242*1),IF(BU242="",0,BU242*1),IF(BX242="",0,BX242*1),IF(CA242="",0,CA242*1),IF(CD242="",0,CD242*1),IF(CG242="",0,CG242*1),IF(CJ242="",0,CJ242*1))</f>
        <v>0</v>
      </c>
      <c r="V242" s="2" t="s">
        <v>101</v>
      </c>
      <c r="W242" s="2" t="s">
        <v>101</v>
      </c>
      <c r="X242" s="2" t="s">
        <v>107</v>
      </c>
      <c r="Y242" s="4" t="s">
        <v>101</v>
      </c>
      <c r="Z242" s="2">
        <v>57.7</v>
      </c>
      <c r="AA242" s="2" t="s">
        <v>108</v>
      </c>
      <c r="AB242" s="4" t="s">
        <v>101</v>
      </c>
      <c r="AC242" s="2">
        <v>57.7</v>
      </c>
      <c r="AD242" s="2" t="s">
        <v>109</v>
      </c>
      <c r="AE242" s="4" t="s">
        <v>101</v>
      </c>
      <c r="AF242" s="2">
        <v>57.7</v>
      </c>
      <c r="AG242" s="2" t="s">
        <v>110</v>
      </c>
      <c r="AH242" s="4" t="s">
        <v>101</v>
      </c>
      <c r="AI242" s="2">
        <v>57.7</v>
      </c>
      <c r="AJ242" s="2" t="s">
        <v>111</v>
      </c>
      <c r="AK242" s="4" t="s">
        <v>101</v>
      </c>
      <c r="AL242" s="2">
        <v>57.7</v>
      </c>
      <c r="AM242" s="2" t="s">
        <v>112</v>
      </c>
      <c r="AN242" s="4" t="s">
        <v>101</v>
      </c>
      <c r="AO242" s="2">
        <v>57.7</v>
      </c>
      <c r="AP242" s="2" t="s">
        <v>113</v>
      </c>
      <c r="AQ242" s="4" t="s">
        <v>101</v>
      </c>
      <c r="AR242" s="2">
        <v>57.7</v>
      </c>
      <c r="AS242" s="2" t="s">
        <v>114</v>
      </c>
      <c r="AT242" s="4" t="s">
        <v>101</v>
      </c>
      <c r="AU242" s="2">
        <v>57.7</v>
      </c>
      <c r="AV242" s="2" t="s">
        <v>115</v>
      </c>
      <c r="AW242" s="4" t="s">
        <v>101</v>
      </c>
      <c r="AX242" s="2">
        <v>57.7</v>
      </c>
      <c r="AY242" s="2" t="s">
        <v>116</v>
      </c>
      <c r="AZ242" s="4" t="s">
        <v>101</v>
      </c>
      <c r="BA242" s="2">
        <v>57.7</v>
      </c>
      <c r="BB242" s="2" t="s">
        <v>117</v>
      </c>
      <c r="BC242" s="4" t="s">
        <v>101</v>
      </c>
      <c r="BD242" s="2">
        <v>57.7</v>
      </c>
      <c r="BE242" s="2" t="s">
        <v>118</v>
      </c>
      <c r="BF242" s="4" t="s">
        <v>101</v>
      </c>
      <c r="BG242" s="2">
        <v>57.7</v>
      </c>
      <c r="BH242" s="2" t="s">
        <v>119</v>
      </c>
      <c r="BI242" s="4" t="s">
        <v>101</v>
      </c>
      <c r="BJ242" s="2">
        <v>57.7</v>
      </c>
      <c r="BK242" s="2" t="s">
        <v>120</v>
      </c>
      <c r="BL242" s="4" t="s">
        <v>101</v>
      </c>
      <c r="BM242" s="2">
        <v>57.7</v>
      </c>
      <c r="BN242" s="2" t="s">
        <v>121</v>
      </c>
      <c r="BO242" s="4" t="s">
        <v>101</v>
      </c>
      <c r="BP242" s="2">
        <v>57.7</v>
      </c>
      <c r="BQ242" s="2" t="s">
        <v>122</v>
      </c>
      <c r="BR242" s="4" t="s">
        <v>101</v>
      </c>
      <c r="BS242" s="2">
        <v>57.7</v>
      </c>
      <c r="BT242" s="2" t="s">
        <v>123</v>
      </c>
      <c r="BU242" s="4" t="s">
        <v>101</v>
      </c>
      <c r="BV242" s="2">
        <v>57.7</v>
      </c>
      <c r="BW242" s="2" t="s">
        <v>124</v>
      </c>
      <c r="BX242" s="4" t="s">
        <v>101</v>
      </c>
      <c r="BY242" s="2">
        <v>57.7</v>
      </c>
      <c r="BZ242" s="2" t="s">
        <v>125</v>
      </c>
      <c r="CA242" s="4" t="s">
        <v>101</v>
      </c>
      <c r="CB242" s="2">
        <v>57.7</v>
      </c>
      <c r="CC242" s="2" t="s">
        <v>126</v>
      </c>
      <c r="CD242" s="4" t="s">
        <v>101</v>
      </c>
      <c r="CE242" s="2">
        <v>57.7</v>
      </c>
      <c r="CF242" s="2" t="s">
        <v>127</v>
      </c>
      <c r="CG242" s="4" t="s">
        <v>101</v>
      </c>
      <c r="CH242" s="2">
        <v>57.7</v>
      </c>
      <c r="CI242" s="2" t="s">
        <v>128</v>
      </c>
      <c r="CJ242" s="4" t="s">
        <v>101</v>
      </c>
      <c r="CK242" s="2">
        <v>57.7</v>
      </c>
      <c r="CL242" s="2" t="s">
        <v>101</v>
      </c>
      <c r="CM242" s="2" t="s">
        <v>101</v>
      </c>
      <c r="CN242" s="2" t="s">
        <v>101</v>
      </c>
      <c r="CO242" s="2" t="s">
        <v>101</v>
      </c>
      <c r="CP242" s="2" t="s">
        <v>101</v>
      </c>
      <c r="CQ242" s="2" t="s">
        <v>101</v>
      </c>
    </row>
    <row r="243" spans="1:95" ht="15.95" customHeight="1" x14ac:dyDescent="0.25">
      <c r="A243" s="6" t="s">
        <v>101</v>
      </c>
      <c r="B243" s="6" t="s">
        <v>101</v>
      </c>
      <c r="C243" s="6" t="s">
        <v>101</v>
      </c>
      <c r="D243" s="6" t="s">
        <v>101</v>
      </c>
      <c r="E243" s="6" t="s">
        <v>101</v>
      </c>
      <c r="F243" s="6" t="s">
        <v>101</v>
      </c>
      <c r="G243" s="6" t="s">
        <v>101</v>
      </c>
      <c r="H243" s="6" t="s">
        <v>101</v>
      </c>
      <c r="I243" s="6" t="s">
        <v>101</v>
      </c>
      <c r="J243" s="6" t="s">
        <v>101</v>
      </c>
      <c r="K243" s="6" t="s">
        <v>101</v>
      </c>
      <c r="L243" s="6" t="s">
        <v>101</v>
      </c>
      <c r="M243" s="6" t="s">
        <v>101</v>
      </c>
      <c r="N243" s="6" t="s">
        <v>101</v>
      </c>
      <c r="O243" s="6" t="s">
        <v>101</v>
      </c>
      <c r="P243" s="6" t="s">
        <v>101</v>
      </c>
      <c r="Q243" s="6" t="s">
        <v>101</v>
      </c>
      <c r="R243" s="6" t="s">
        <v>101</v>
      </c>
      <c r="S243" s="6" t="s">
        <v>101</v>
      </c>
      <c r="T243" s="6" t="s">
        <v>101</v>
      </c>
      <c r="U243" s="6" t="s">
        <v>101</v>
      </c>
      <c r="V243" s="6" t="s">
        <v>131</v>
      </c>
      <c r="W243" s="6" t="s">
        <v>132</v>
      </c>
      <c r="X243" s="6">
        <v>99996</v>
      </c>
      <c r="Y243" s="6" t="s">
        <v>101</v>
      </c>
      <c r="Z243" s="6" t="s">
        <v>101</v>
      </c>
      <c r="AA243" s="6">
        <v>0</v>
      </c>
      <c r="AB243" s="6" t="s">
        <v>101</v>
      </c>
      <c r="AC243" s="6" t="s">
        <v>101</v>
      </c>
      <c r="AD243" s="6">
        <v>99988</v>
      </c>
      <c r="AE243" s="6" t="s">
        <v>101</v>
      </c>
      <c r="AF243" s="6" t="s">
        <v>101</v>
      </c>
      <c r="AG243" s="6">
        <v>0</v>
      </c>
      <c r="AH243" s="6" t="s">
        <v>101</v>
      </c>
      <c r="AI243" s="6" t="s">
        <v>101</v>
      </c>
      <c r="AJ243" s="6">
        <v>99980</v>
      </c>
      <c r="AK243" s="6" t="s">
        <v>101</v>
      </c>
      <c r="AL243" s="6" t="s">
        <v>101</v>
      </c>
      <c r="AM243" s="6">
        <v>0</v>
      </c>
      <c r="AN243" s="6" t="s">
        <v>101</v>
      </c>
      <c r="AO243" s="6" t="s">
        <v>101</v>
      </c>
      <c r="AP243" s="6">
        <v>99973</v>
      </c>
      <c r="AQ243" s="6" t="s">
        <v>101</v>
      </c>
      <c r="AR243" s="6" t="s">
        <v>101</v>
      </c>
      <c r="AS243" s="6">
        <v>99999</v>
      </c>
      <c r="AT243" s="6" t="s">
        <v>101</v>
      </c>
      <c r="AU243" s="6" t="s">
        <v>101</v>
      </c>
      <c r="AV243" s="6">
        <v>99944</v>
      </c>
      <c r="AW243" s="6" t="s">
        <v>101</v>
      </c>
      <c r="AX243" s="6" t="s">
        <v>101</v>
      </c>
      <c r="AY243" s="6">
        <v>0</v>
      </c>
      <c r="AZ243" s="6" t="s">
        <v>101</v>
      </c>
      <c r="BA243" s="6" t="s">
        <v>101</v>
      </c>
      <c r="BB243" s="6">
        <v>99903</v>
      </c>
      <c r="BC243" s="6" t="s">
        <v>101</v>
      </c>
      <c r="BD243" s="6" t="s">
        <v>101</v>
      </c>
      <c r="BE243" s="6">
        <v>0</v>
      </c>
      <c r="BF243" s="6" t="s">
        <v>101</v>
      </c>
      <c r="BG243" s="6" t="s">
        <v>101</v>
      </c>
      <c r="BH243" s="6">
        <v>99861</v>
      </c>
      <c r="BI243" s="6" t="s">
        <v>101</v>
      </c>
      <c r="BJ243" s="6" t="s">
        <v>101</v>
      </c>
      <c r="BK243" s="6">
        <v>0</v>
      </c>
      <c r="BL243" s="6" t="s">
        <v>101</v>
      </c>
      <c r="BM243" s="6" t="s">
        <v>101</v>
      </c>
      <c r="BN243" s="6">
        <v>99839</v>
      </c>
      <c r="BO243" s="6" t="s">
        <v>101</v>
      </c>
      <c r="BP243" s="6" t="s">
        <v>101</v>
      </c>
      <c r="BQ243" s="6">
        <v>0</v>
      </c>
      <c r="BR243" s="6" t="s">
        <v>101</v>
      </c>
      <c r="BS243" s="6" t="s">
        <v>101</v>
      </c>
      <c r="BT243" s="6">
        <v>99883</v>
      </c>
      <c r="BU243" s="6" t="s">
        <v>101</v>
      </c>
      <c r="BV243" s="6" t="s">
        <v>101</v>
      </c>
      <c r="BW243" s="6">
        <v>0</v>
      </c>
      <c r="BX243" s="6" t="s">
        <v>101</v>
      </c>
      <c r="BY243" s="6" t="s">
        <v>101</v>
      </c>
      <c r="BZ243" s="6">
        <v>99932</v>
      </c>
      <c r="CA243" s="6" t="s">
        <v>101</v>
      </c>
      <c r="CB243" s="6" t="s">
        <v>101</v>
      </c>
      <c r="CC243" s="6">
        <v>99969</v>
      </c>
      <c r="CD243" s="6" t="s">
        <v>101</v>
      </c>
      <c r="CE243" s="6" t="s">
        <v>101</v>
      </c>
      <c r="CF243" s="6">
        <v>99989</v>
      </c>
      <c r="CG243" s="6" t="s">
        <v>101</v>
      </c>
      <c r="CH243" s="6" t="s">
        <v>101</v>
      </c>
      <c r="CI243" s="6">
        <v>99991</v>
      </c>
      <c r="CJ243" s="6" t="s">
        <v>101</v>
      </c>
      <c r="CK243" s="6" t="s">
        <v>101</v>
      </c>
    </row>
    <row r="244" spans="1:95" ht="114.95" customHeight="1" x14ac:dyDescent="0.25">
      <c r="A244" s="2" t="s">
        <v>133</v>
      </c>
      <c r="B244" s="2" t="s">
        <v>412</v>
      </c>
      <c r="C244" s="2" t="s">
        <v>413</v>
      </c>
      <c r="D244" s="2" t="s">
        <v>414</v>
      </c>
      <c r="E244" s="2" t="s">
        <v>155</v>
      </c>
      <c r="F244" s="2"/>
      <c r="G244" s="2" t="s">
        <v>415</v>
      </c>
      <c r="H244" s="3">
        <v>51.9</v>
      </c>
      <c r="I244" s="3">
        <v>135</v>
      </c>
      <c r="J244" s="2" t="s">
        <v>101</v>
      </c>
      <c r="K244" s="2" t="s">
        <v>102</v>
      </c>
      <c r="L244" s="2" t="s">
        <v>103</v>
      </c>
      <c r="M244" s="4" t="s">
        <v>101</v>
      </c>
      <c r="N244" s="2" t="s">
        <v>104</v>
      </c>
      <c r="O244" s="2" t="s">
        <v>101</v>
      </c>
      <c r="P244" s="5">
        <v>45823</v>
      </c>
      <c r="Q244" s="5">
        <v>45930</v>
      </c>
      <c r="R244" s="4" t="s">
        <v>105</v>
      </c>
      <c r="S244" s="2" t="s">
        <v>106</v>
      </c>
      <c r="T244" s="3">
        <f>SUM(IF(Y244="", 0, Y244 * Z244 * 1),IF(AB244="", 0, AB244 * AC244 * 1),IF(AE244="", 0, AE244 * AF244 * 1),IF(AH244="", 0, AH244 * AI244 * 1),IF(AK244="", 0, AK244 * AL244 * 1),IF(AN244="", 0, AN244 * AO244 * 1),IF(AQ244="", 0, AQ244 * AR244 * 1),IF(AT244="", 0, AT244 * AU244 * 1),IF(AW244="", 0, AW244 * AX244 * 1),IF(AZ244="", 0, AZ244 * BA244 * 1),IF(BC244="", 0, BC244 * BD244 * 1),IF(BF244="", 0, BF244 * BG244 * 1),IF(BI244="", 0, BI244 * BJ244 * 1),IF(BL244="", 0, BL244 * BM244 * 1),IF(BO244="", 0, BO244 * BP244 * 1),IF(BR244="", 0, BR244 * BS244 * 1),IF(BU244="", 0, BU244 * BV244 * 1),IF(BX244="", 0, BX244 * BY244 * 1),IF(CA244="", 0, CA244 * CB244 * 1),IF(CD244="", 0, CD244 * CE244 * 1),IF(CG244="", 0, CG244 * CH244 * 1),IF(CJ244="", 0, CJ244 * CK244 * 1),IF(CM244="", 0, CM244 * CN244 * 1),IF(CP244="", 0, CP244 * CQ244 * 1))</f>
        <v>0</v>
      </c>
      <c r="U244" s="2">
        <f>SUM(IF(Y244="",0,Y244*1),IF(AB244="",0,AB244*1),IF(AE244="",0,AE244*1),IF(AH244="",0,AH244*1),IF(AK244="",0,AK244*1),IF(AN244="",0,AN244*1),IF(AQ244="",0,AQ244*1),IF(AT244="",0,AT244*1),IF(AW244="",0,AW244*1),IF(AZ244="",0,AZ244*1),IF(BC244="",0,BC244*1),IF(BF244="",0,BF244*1),IF(BI244="",0,BI244*1),IF(BL244="",0,BL244*1),IF(BO244="",0,BO244*1),IF(BR244="",0,BR244*1),IF(BU244="",0,BU244*1),IF(BX244="",0,BX244*1),IF(CA244="",0,CA244*1),IF(CD244="",0,CD244*1),IF(CG244="",0,CG244*1),IF(CJ244="",0,CJ244*1),IF(CM244="",0,CM244*1),IF(CP244="",0,CP244*1))</f>
        <v>0</v>
      </c>
      <c r="V244" s="2" t="s">
        <v>101</v>
      </c>
      <c r="W244" s="2" t="s">
        <v>101</v>
      </c>
      <c r="X244" s="2" t="s">
        <v>107</v>
      </c>
      <c r="Y244" s="4" t="s">
        <v>101</v>
      </c>
      <c r="Z244" s="2">
        <v>51.9</v>
      </c>
      <c r="AA244" s="2" t="s">
        <v>108</v>
      </c>
      <c r="AB244" s="4" t="s">
        <v>101</v>
      </c>
      <c r="AC244" s="2">
        <v>51.9</v>
      </c>
      <c r="AD244" s="2" t="s">
        <v>109</v>
      </c>
      <c r="AE244" s="4" t="s">
        <v>101</v>
      </c>
      <c r="AF244" s="2">
        <v>51.9</v>
      </c>
      <c r="AG244" s="2" t="s">
        <v>110</v>
      </c>
      <c r="AH244" s="4" t="s">
        <v>101</v>
      </c>
      <c r="AI244" s="2">
        <v>51.9</v>
      </c>
      <c r="AJ244" s="2" t="s">
        <v>111</v>
      </c>
      <c r="AK244" s="4" t="s">
        <v>101</v>
      </c>
      <c r="AL244" s="2">
        <v>51.9</v>
      </c>
      <c r="AM244" s="2" t="s">
        <v>112</v>
      </c>
      <c r="AN244" s="4" t="s">
        <v>101</v>
      </c>
      <c r="AO244" s="2">
        <v>51.9</v>
      </c>
      <c r="AP244" s="2" t="s">
        <v>113</v>
      </c>
      <c r="AQ244" s="4" t="s">
        <v>101</v>
      </c>
      <c r="AR244" s="2">
        <v>51.9</v>
      </c>
      <c r="AS244" s="2" t="s">
        <v>114</v>
      </c>
      <c r="AT244" s="4" t="s">
        <v>101</v>
      </c>
      <c r="AU244" s="2">
        <v>51.9</v>
      </c>
      <c r="AV244" s="2" t="s">
        <v>115</v>
      </c>
      <c r="AW244" s="4" t="s">
        <v>101</v>
      </c>
      <c r="AX244" s="2">
        <v>51.9</v>
      </c>
      <c r="AY244" s="2" t="s">
        <v>116</v>
      </c>
      <c r="AZ244" s="4" t="s">
        <v>101</v>
      </c>
      <c r="BA244" s="2">
        <v>51.9</v>
      </c>
      <c r="BB244" s="2" t="s">
        <v>117</v>
      </c>
      <c r="BC244" s="4" t="s">
        <v>101</v>
      </c>
      <c r="BD244" s="2">
        <v>51.9</v>
      </c>
      <c r="BE244" s="2" t="s">
        <v>118</v>
      </c>
      <c r="BF244" s="4" t="s">
        <v>101</v>
      </c>
      <c r="BG244" s="2">
        <v>51.9</v>
      </c>
      <c r="BH244" s="2" t="s">
        <v>119</v>
      </c>
      <c r="BI244" s="4" t="s">
        <v>101</v>
      </c>
      <c r="BJ244" s="2">
        <v>51.9</v>
      </c>
      <c r="BK244" s="2" t="s">
        <v>120</v>
      </c>
      <c r="BL244" s="4" t="s">
        <v>101</v>
      </c>
      <c r="BM244" s="2">
        <v>51.9</v>
      </c>
      <c r="BN244" s="2" t="s">
        <v>121</v>
      </c>
      <c r="BO244" s="4" t="s">
        <v>101</v>
      </c>
      <c r="BP244" s="2">
        <v>51.9</v>
      </c>
      <c r="BQ244" s="2" t="s">
        <v>122</v>
      </c>
      <c r="BR244" s="4" t="s">
        <v>101</v>
      </c>
      <c r="BS244" s="2">
        <v>51.9</v>
      </c>
      <c r="BT244" s="2" t="s">
        <v>123</v>
      </c>
      <c r="BU244" s="4" t="s">
        <v>101</v>
      </c>
      <c r="BV244" s="2">
        <v>51.9</v>
      </c>
      <c r="BW244" s="2" t="s">
        <v>124</v>
      </c>
      <c r="BX244" s="4" t="s">
        <v>101</v>
      </c>
      <c r="BY244" s="2">
        <v>51.9</v>
      </c>
      <c r="BZ244" s="2" t="s">
        <v>125</v>
      </c>
      <c r="CA244" s="4" t="s">
        <v>101</v>
      </c>
      <c r="CB244" s="2">
        <v>51.9</v>
      </c>
      <c r="CC244" s="2" t="s">
        <v>126</v>
      </c>
      <c r="CD244" s="4" t="s">
        <v>101</v>
      </c>
      <c r="CE244" s="2">
        <v>51.9</v>
      </c>
      <c r="CF244" s="2" t="s">
        <v>127</v>
      </c>
      <c r="CG244" s="4" t="s">
        <v>101</v>
      </c>
      <c r="CH244" s="2">
        <v>51.9</v>
      </c>
      <c r="CI244" s="2" t="s">
        <v>128</v>
      </c>
      <c r="CJ244" s="4" t="s">
        <v>101</v>
      </c>
      <c r="CK244" s="2">
        <v>51.9</v>
      </c>
      <c r="CL244" s="2" t="s">
        <v>129</v>
      </c>
      <c r="CM244" s="4" t="s">
        <v>101</v>
      </c>
      <c r="CN244" s="2">
        <v>51.9</v>
      </c>
      <c r="CO244" s="2" t="s">
        <v>130</v>
      </c>
      <c r="CP244" s="4" t="s">
        <v>101</v>
      </c>
      <c r="CQ244" s="2">
        <v>51.9</v>
      </c>
    </row>
    <row r="245" spans="1:95" ht="15.95" customHeight="1" x14ac:dyDescent="0.25">
      <c r="A245" s="6" t="s">
        <v>101</v>
      </c>
      <c r="B245" s="6" t="s">
        <v>101</v>
      </c>
      <c r="C245" s="6" t="s">
        <v>101</v>
      </c>
      <c r="D245" s="6" t="s">
        <v>101</v>
      </c>
      <c r="E245" s="6" t="s">
        <v>101</v>
      </c>
      <c r="F245" s="6" t="s">
        <v>101</v>
      </c>
      <c r="G245" s="6" t="s">
        <v>101</v>
      </c>
      <c r="H245" s="6" t="s">
        <v>101</v>
      </c>
      <c r="I245" s="6" t="s">
        <v>101</v>
      </c>
      <c r="J245" s="6" t="s">
        <v>101</v>
      </c>
      <c r="K245" s="6" t="s">
        <v>101</v>
      </c>
      <c r="L245" s="6" t="s">
        <v>101</v>
      </c>
      <c r="M245" s="6" t="s">
        <v>101</v>
      </c>
      <c r="N245" s="6" t="s">
        <v>101</v>
      </c>
      <c r="O245" s="6" t="s">
        <v>101</v>
      </c>
      <c r="P245" s="6" t="s">
        <v>101</v>
      </c>
      <c r="Q245" s="6" t="s">
        <v>101</v>
      </c>
      <c r="R245" s="6" t="s">
        <v>101</v>
      </c>
      <c r="S245" s="6" t="s">
        <v>101</v>
      </c>
      <c r="T245" s="6" t="s">
        <v>101</v>
      </c>
      <c r="U245" s="6" t="s">
        <v>101</v>
      </c>
      <c r="V245" s="6" t="s">
        <v>131</v>
      </c>
      <c r="W245" s="6" t="s">
        <v>132</v>
      </c>
      <c r="X245" s="6">
        <v>99998</v>
      </c>
      <c r="Y245" s="6" t="s">
        <v>101</v>
      </c>
      <c r="Z245" s="6" t="s">
        <v>101</v>
      </c>
      <c r="AA245" s="6">
        <v>0</v>
      </c>
      <c r="AB245" s="6" t="s">
        <v>101</v>
      </c>
      <c r="AC245" s="6" t="s">
        <v>101</v>
      </c>
      <c r="AD245" s="6">
        <v>99995</v>
      </c>
      <c r="AE245" s="6" t="s">
        <v>101</v>
      </c>
      <c r="AF245" s="6" t="s">
        <v>101</v>
      </c>
      <c r="AG245" s="6">
        <v>0</v>
      </c>
      <c r="AH245" s="6" t="s">
        <v>101</v>
      </c>
      <c r="AI245" s="6" t="s">
        <v>101</v>
      </c>
      <c r="AJ245" s="6">
        <v>99988</v>
      </c>
      <c r="AK245" s="6" t="s">
        <v>101</v>
      </c>
      <c r="AL245" s="6" t="s">
        <v>101</v>
      </c>
      <c r="AM245" s="6">
        <v>0</v>
      </c>
      <c r="AN245" s="6" t="s">
        <v>101</v>
      </c>
      <c r="AO245" s="6" t="s">
        <v>101</v>
      </c>
      <c r="AP245" s="6">
        <v>99982</v>
      </c>
      <c r="AQ245" s="6" t="s">
        <v>101</v>
      </c>
      <c r="AR245" s="6" t="s">
        <v>101</v>
      </c>
      <c r="AS245" s="6">
        <v>99996</v>
      </c>
      <c r="AT245" s="6" t="s">
        <v>101</v>
      </c>
      <c r="AU245" s="6" t="s">
        <v>101</v>
      </c>
      <c r="AV245" s="6">
        <v>99940</v>
      </c>
      <c r="AW245" s="6" t="s">
        <v>101</v>
      </c>
      <c r="AX245" s="6" t="s">
        <v>101</v>
      </c>
      <c r="AY245" s="6">
        <v>0</v>
      </c>
      <c r="AZ245" s="6" t="s">
        <v>101</v>
      </c>
      <c r="BA245" s="6" t="s">
        <v>101</v>
      </c>
      <c r="BB245" s="6">
        <v>99903</v>
      </c>
      <c r="BC245" s="6" t="s">
        <v>101</v>
      </c>
      <c r="BD245" s="6" t="s">
        <v>101</v>
      </c>
      <c r="BE245" s="6">
        <v>0</v>
      </c>
      <c r="BF245" s="6" t="s">
        <v>101</v>
      </c>
      <c r="BG245" s="6" t="s">
        <v>101</v>
      </c>
      <c r="BH245" s="6">
        <v>99872</v>
      </c>
      <c r="BI245" s="6" t="s">
        <v>101</v>
      </c>
      <c r="BJ245" s="6" t="s">
        <v>101</v>
      </c>
      <c r="BK245" s="6">
        <v>0</v>
      </c>
      <c r="BL245" s="6" t="s">
        <v>101</v>
      </c>
      <c r="BM245" s="6" t="s">
        <v>101</v>
      </c>
      <c r="BN245" s="6">
        <v>99873</v>
      </c>
      <c r="BO245" s="6" t="s">
        <v>101</v>
      </c>
      <c r="BP245" s="6" t="s">
        <v>101</v>
      </c>
      <c r="BQ245" s="6">
        <v>0</v>
      </c>
      <c r="BR245" s="6" t="s">
        <v>101</v>
      </c>
      <c r="BS245" s="6" t="s">
        <v>101</v>
      </c>
      <c r="BT245" s="6">
        <v>99897</v>
      </c>
      <c r="BU245" s="6" t="s">
        <v>101</v>
      </c>
      <c r="BV245" s="6" t="s">
        <v>101</v>
      </c>
      <c r="BW245" s="6">
        <v>0</v>
      </c>
      <c r="BX245" s="6" t="s">
        <v>101</v>
      </c>
      <c r="BY245" s="6" t="s">
        <v>101</v>
      </c>
      <c r="BZ245" s="6">
        <v>99928</v>
      </c>
      <c r="CA245" s="6" t="s">
        <v>101</v>
      </c>
      <c r="CB245" s="6" t="s">
        <v>101</v>
      </c>
      <c r="CC245" s="6">
        <v>99962</v>
      </c>
      <c r="CD245" s="6" t="s">
        <v>101</v>
      </c>
      <c r="CE245" s="6" t="s">
        <v>101</v>
      </c>
      <c r="CF245" s="6">
        <v>99976</v>
      </c>
      <c r="CG245" s="6" t="s">
        <v>101</v>
      </c>
      <c r="CH245" s="6" t="s">
        <v>101</v>
      </c>
      <c r="CI245" s="6">
        <v>99987</v>
      </c>
      <c r="CJ245" s="6" t="s">
        <v>101</v>
      </c>
      <c r="CK245" s="6" t="s">
        <v>101</v>
      </c>
      <c r="CL245" s="6">
        <v>99992</v>
      </c>
      <c r="CM245" s="6" t="s">
        <v>101</v>
      </c>
      <c r="CN245" s="6" t="s">
        <v>101</v>
      </c>
      <c r="CO245" s="6">
        <v>99995</v>
      </c>
      <c r="CP245" s="6" t="s">
        <v>101</v>
      </c>
      <c r="CQ245" s="6" t="s">
        <v>101</v>
      </c>
    </row>
    <row r="246" spans="1:95" ht="114.95" customHeight="1" x14ac:dyDescent="0.25">
      <c r="A246" s="2" t="s">
        <v>133</v>
      </c>
      <c r="B246" s="2" t="s">
        <v>317</v>
      </c>
      <c r="C246" s="2" t="s">
        <v>413</v>
      </c>
      <c r="D246" s="2" t="s">
        <v>416</v>
      </c>
      <c r="E246" s="2" t="s">
        <v>155</v>
      </c>
      <c r="F246" s="2"/>
      <c r="G246" s="2" t="s">
        <v>415</v>
      </c>
      <c r="H246" s="3">
        <v>51.9</v>
      </c>
      <c r="I246" s="3">
        <v>135</v>
      </c>
      <c r="J246" s="2" t="s">
        <v>101</v>
      </c>
      <c r="K246" s="2" t="s">
        <v>102</v>
      </c>
      <c r="L246" s="2" t="s">
        <v>103</v>
      </c>
      <c r="M246" s="4" t="s">
        <v>101</v>
      </c>
      <c r="N246" s="2" t="s">
        <v>104</v>
      </c>
      <c r="O246" s="2" t="s">
        <v>101</v>
      </c>
      <c r="P246" s="5">
        <v>45823</v>
      </c>
      <c r="Q246" s="5">
        <v>45930</v>
      </c>
      <c r="R246" s="4" t="s">
        <v>105</v>
      </c>
      <c r="S246" s="2" t="s">
        <v>106</v>
      </c>
      <c r="T246" s="3">
        <f>SUM(IF(Y246="", 0, Y246 * Z246 * 1),IF(AB246="", 0, AB246 * AC246 * 1),IF(AE246="", 0, AE246 * AF246 * 1),IF(AH246="", 0, AH246 * AI246 * 1),IF(AK246="", 0, AK246 * AL246 * 1),IF(AN246="", 0, AN246 * AO246 * 1),IF(AQ246="", 0, AQ246 * AR246 * 1),IF(AT246="", 0, AT246 * AU246 * 1),IF(AW246="", 0, AW246 * AX246 * 1),IF(AZ246="", 0, AZ246 * BA246 * 1),IF(BC246="", 0, BC246 * BD246 * 1),IF(BF246="", 0, BF246 * BG246 * 1),IF(BI246="", 0, BI246 * BJ246 * 1),IF(BL246="", 0, BL246 * BM246 * 1),IF(BO246="", 0, BO246 * BP246 * 1),IF(BR246="", 0, BR246 * BS246 * 1),IF(BU246="", 0, BU246 * BV246 * 1),IF(BX246="", 0, BX246 * BY246 * 1),IF(CA246="", 0, CA246 * CB246 * 1),IF(CD246="", 0, CD246 * CE246 * 1),IF(CG246="", 0, CG246 * CH246 * 1),IF(CJ246="", 0, CJ246 * CK246 * 1),IF(CM246="", 0, CM246 * CN246 * 1),IF(CP246="", 0, CP246 * CQ246 * 1))</f>
        <v>0</v>
      </c>
      <c r="U246" s="2">
        <f>SUM(IF(Y246="",0,Y246*1),IF(AB246="",0,AB246*1),IF(AE246="",0,AE246*1),IF(AH246="",0,AH246*1),IF(AK246="",0,AK246*1),IF(AN246="",0,AN246*1),IF(AQ246="",0,AQ246*1),IF(AT246="",0,AT246*1),IF(AW246="",0,AW246*1),IF(AZ246="",0,AZ246*1),IF(BC246="",0,BC246*1),IF(BF246="",0,BF246*1),IF(BI246="",0,BI246*1),IF(BL246="",0,BL246*1),IF(BO246="",0,BO246*1),IF(BR246="",0,BR246*1),IF(BU246="",0,BU246*1),IF(BX246="",0,BX246*1),IF(CA246="",0,CA246*1),IF(CD246="",0,CD246*1),IF(CG246="",0,CG246*1),IF(CJ246="",0,CJ246*1),IF(CM246="",0,CM246*1),IF(CP246="",0,CP246*1))</f>
        <v>0</v>
      </c>
      <c r="V246" s="2" t="s">
        <v>101</v>
      </c>
      <c r="W246" s="2" t="s">
        <v>101</v>
      </c>
      <c r="X246" s="2" t="s">
        <v>107</v>
      </c>
      <c r="Y246" s="4" t="s">
        <v>101</v>
      </c>
      <c r="Z246" s="2">
        <v>51.9</v>
      </c>
      <c r="AA246" s="2" t="s">
        <v>108</v>
      </c>
      <c r="AB246" s="4" t="s">
        <v>101</v>
      </c>
      <c r="AC246" s="2">
        <v>51.9</v>
      </c>
      <c r="AD246" s="2" t="s">
        <v>109</v>
      </c>
      <c r="AE246" s="4" t="s">
        <v>101</v>
      </c>
      <c r="AF246" s="2">
        <v>51.9</v>
      </c>
      <c r="AG246" s="2" t="s">
        <v>110</v>
      </c>
      <c r="AH246" s="4" t="s">
        <v>101</v>
      </c>
      <c r="AI246" s="2">
        <v>51.9</v>
      </c>
      <c r="AJ246" s="2" t="s">
        <v>111</v>
      </c>
      <c r="AK246" s="4" t="s">
        <v>101</v>
      </c>
      <c r="AL246" s="2">
        <v>51.9</v>
      </c>
      <c r="AM246" s="2" t="s">
        <v>112</v>
      </c>
      <c r="AN246" s="4" t="s">
        <v>101</v>
      </c>
      <c r="AO246" s="2">
        <v>51.9</v>
      </c>
      <c r="AP246" s="2" t="s">
        <v>113</v>
      </c>
      <c r="AQ246" s="4" t="s">
        <v>101</v>
      </c>
      <c r="AR246" s="2">
        <v>51.9</v>
      </c>
      <c r="AS246" s="2" t="s">
        <v>114</v>
      </c>
      <c r="AT246" s="4" t="s">
        <v>101</v>
      </c>
      <c r="AU246" s="2">
        <v>51.9</v>
      </c>
      <c r="AV246" s="2" t="s">
        <v>115</v>
      </c>
      <c r="AW246" s="4" t="s">
        <v>101</v>
      </c>
      <c r="AX246" s="2">
        <v>51.9</v>
      </c>
      <c r="AY246" s="2" t="s">
        <v>116</v>
      </c>
      <c r="AZ246" s="4" t="s">
        <v>101</v>
      </c>
      <c r="BA246" s="2">
        <v>51.9</v>
      </c>
      <c r="BB246" s="2" t="s">
        <v>117</v>
      </c>
      <c r="BC246" s="4" t="s">
        <v>101</v>
      </c>
      <c r="BD246" s="2">
        <v>51.9</v>
      </c>
      <c r="BE246" s="2" t="s">
        <v>118</v>
      </c>
      <c r="BF246" s="4" t="s">
        <v>101</v>
      </c>
      <c r="BG246" s="2">
        <v>51.9</v>
      </c>
      <c r="BH246" s="2" t="s">
        <v>119</v>
      </c>
      <c r="BI246" s="4" t="s">
        <v>101</v>
      </c>
      <c r="BJ246" s="2">
        <v>51.9</v>
      </c>
      <c r="BK246" s="2" t="s">
        <v>120</v>
      </c>
      <c r="BL246" s="4" t="s">
        <v>101</v>
      </c>
      <c r="BM246" s="2">
        <v>51.9</v>
      </c>
      <c r="BN246" s="2" t="s">
        <v>121</v>
      </c>
      <c r="BO246" s="4" t="s">
        <v>101</v>
      </c>
      <c r="BP246" s="2">
        <v>51.9</v>
      </c>
      <c r="BQ246" s="2" t="s">
        <v>122</v>
      </c>
      <c r="BR246" s="4" t="s">
        <v>101</v>
      </c>
      <c r="BS246" s="2">
        <v>51.9</v>
      </c>
      <c r="BT246" s="2" t="s">
        <v>123</v>
      </c>
      <c r="BU246" s="4" t="s">
        <v>101</v>
      </c>
      <c r="BV246" s="2">
        <v>51.9</v>
      </c>
      <c r="BW246" s="2" t="s">
        <v>124</v>
      </c>
      <c r="BX246" s="4" t="s">
        <v>101</v>
      </c>
      <c r="BY246" s="2">
        <v>51.9</v>
      </c>
      <c r="BZ246" s="2" t="s">
        <v>125</v>
      </c>
      <c r="CA246" s="4" t="s">
        <v>101</v>
      </c>
      <c r="CB246" s="2">
        <v>51.9</v>
      </c>
      <c r="CC246" s="2" t="s">
        <v>126</v>
      </c>
      <c r="CD246" s="4" t="s">
        <v>101</v>
      </c>
      <c r="CE246" s="2">
        <v>51.9</v>
      </c>
      <c r="CF246" s="2" t="s">
        <v>127</v>
      </c>
      <c r="CG246" s="4" t="s">
        <v>101</v>
      </c>
      <c r="CH246" s="2">
        <v>51.9</v>
      </c>
      <c r="CI246" s="2" t="s">
        <v>128</v>
      </c>
      <c r="CJ246" s="4" t="s">
        <v>101</v>
      </c>
      <c r="CK246" s="2">
        <v>51.9</v>
      </c>
      <c r="CL246" s="2" t="s">
        <v>129</v>
      </c>
      <c r="CM246" s="4" t="s">
        <v>101</v>
      </c>
      <c r="CN246" s="2">
        <v>51.9</v>
      </c>
      <c r="CO246" s="2" t="s">
        <v>130</v>
      </c>
      <c r="CP246" s="4" t="s">
        <v>101</v>
      </c>
      <c r="CQ246" s="2">
        <v>51.9</v>
      </c>
    </row>
    <row r="247" spans="1:95" ht="15.95" customHeight="1" x14ac:dyDescent="0.25">
      <c r="A247" s="6" t="s">
        <v>101</v>
      </c>
      <c r="B247" s="6" t="s">
        <v>101</v>
      </c>
      <c r="C247" s="6" t="s">
        <v>101</v>
      </c>
      <c r="D247" s="6" t="s">
        <v>101</v>
      </c>
      <c r="E247" s="6" t="s">
        <v>101</v>
      </c>
      <c r="F247" s="6" t="s">
        <v>101</v>
      </c>
      <c r="G247" s="6" t="s">
        <v>101</v>
      </c>
      <c r="H247" s="6" t="s">
        <v>101</v>
      </c>
      <c r="I247" s="6" t="s">
        <v>101</v>
      </c>
      <c r="J247" s="6" t="s">
        <v>101</v>
      </c>
      <c r="K247" s="6" t="s">
        <v>101</v>
      </c>
      <c r="L247" s="6" t="s">
        <v>101</v>
      </c>
      <c r="M247" s="6" t="s">
        <v>101</v>
      </c>
      <c r="N247" s="6" t="s">
        <v>101</v>
      </c>
      <c r="O247" s="6" t="s">
        <v>101</v>
      </c>
      <c r="P247" s="6" t="s">
        <v>101</v>
      </c>
      <c r="Q247" s="6" t="s">
        <v>101</v>
      </c>
      <c r="R247" s="6" t="s">
        <v>101</v>
      </c>
      <c r="S247" s="6" t="s">
        <v>101</v>
      </c>
      <c r="T247" s="6" t="s">
        <v>101</v>
      </c>
      <c r="U247" s="6" t="s">
        <v>101</v>
      </c>
      <c r="V247" s="6" t="s">
        <v>131</v>
      </c>
      <c r="W247" s="6" t="s">
        <v>132</v>
      </c>
      <c r="X247" s="6">
        <v>99998</v>
      </c>
      <c r="Y247" s="6" t="s">
        <v>101</v>
      </c>
      <c r="Z247" s="6" t="s">
        <v>101</v>
      </c>
      <c r="AA247" s="6">
        <v>0</v>
      </c>
      <c r="AB247" s="6" t="s">
        <v>101</v>
      </c>
      <c r="AC247" s="6" t="s">
        <v>101</v>
      </c>
      <c r="AD247" s="6">
        <v>99995</v>
      </c>
      <c r="AE247" s="6" t="s">
        <v>101</v>
      </c>
      <c r="AF247" s="6" t="s">
        <v>101</v>
      </c>
      <c r="AG247" s="6">
        <v>0</v>
      </c>
      <c r="AH247" s="6" t="s">
        <v>101</v>
      </c>
      <c r="AI247" s="6" t="s">
        <v>101</v>
      </c>
      <c r="AJ247" s="6">
        <v>99985</v>
      </c>
      <c r="AK247" s="6" t="s">
        <v>101</v>
      </c>
      <c r="AL247" s="6" t="s">
        <v>101</v>
      </c>
      <c r="AM247" s="6">
        <v>0</v>
      </c>
      <c r="AN247" s="6" t="s">
        <v>101</v>
      </c>
      <c r="AO247" s="6" t="s">
        <v>101</v>
      </c>
      <c r="AP247" s="6">
        <v>99979</v>
      </c>
      <c r="AQ247" s="6" t="s">
        <v>101</v>
      </c>
      <c r="AR247" s="6" t="s">
        <v>101</v>
      </c>
      <c r="AS247" s="6">
        <v>99996</v>
      </c>
      <c r="AT247" s="6" t="s">
        <v>101</v>
      </c>
      <c r="AU247" s="6" t="s">
        <v>101</v>
      </c>
      <c r="AV247" s="6">
        <v>99938</v>
      </c>
      <c r="AW247" s="6" t="s">
        <v>101</v>
      </c>
      <c r="AX247" s="6" t="s">
        <v>101</v>
      </c>
      <c r="AY247" s="6">
        <v>0</v>
      </c>
      <c r="AZ247" s="6" t="s">
        <v>101</v>
      </c>
      <c r="BA247" s="6" t="s">
        <v>101</v>
      </c>
      <c r="BB247" s="6">
        <v>99880</v>
      </c>
      <c r="BC247" s="6" t="s">
        <v>101</v>
      </c>
      <c r="BD247" s="6" t="s">
        <v>101</v>
      </c>
      <c r="BE247" s="6">
        <v>0</v>
      </c>
      <c r="BF247" s="6" t="s">
        <v>101</v>
      </c>
      <c r="BG247" s="6" t="s">
        <v>101</v>
      </c>
      <c r="BH247" s="6">
        <v>99830</v>
      </c>
      <c r="BI247" s="6" t="s">
        <v>101</v>
      </c>
      <c r="BJ247" s="6" t="s">
        <v>101</v>
      </c>
      <c r="BK247" s="6">
        <v>0</v>
      </c>
      <c r="BL247" s="6" t="s">
        <v>101</v>
      </c>
      <c r="BM247" s="6" t="s">
        <v>101</v>
      </c>
      <c r="BN247" s="6">
        <v>99830</v>
      </c>
      <c r="BO247" s="6" t="s">
        <v>101</v>
      </c>
      <c r="BP247" s="6" t="s">
        <v>101</v>
      </c>
      <c r="BQ247" s="6">
        <v>0</v>
      </c>
      <c r="BR247" s="6" t="s">
        <v>101</v>
      </c>
      <c r="BS247" s="6" t="s">
        <v>101</v>
      </c>
      <c r="BT247" s="6">
        <v>99825</v>
      </c>
      <c r="BU247" s="6" t="s">
        <v>101</v>
      </c>
      <c r="BV247" s="6" t="s">
        <v>101</v>
      </c>
      <c r="BW247" s="6">
        <v>0</v>
      </c>
      <c r="BX247" s="6" t="s">
        <v>101</v>
      </c>
      <c r="BY247" s="6" t="s">
        <v>101</v>
      </c>
      <c r="BZ247" s="6">
        <v>99903</v>
      </c>
      <c r="CA247" s="6" t="s">
        <v>101</v>
      </c>
      <c r="CB247" s="6" t="s">
        <v>101</v>
      </c>
      <c r="CC247" s="6">
        <v>99943</v>
      </c>
      <c r="CD247" s="6" t="s">
        <v>101</v>
      </c>
      <c r="CE247" s="6" t="s">
        <v>101</v>
      </c>
      <c r="CF247" s="6">
        <v>99975</v>
      </c>
      <c r="CG247" s="6" t="s">
        <v>101</v>
      </c>
      <c r="CH247" s="6" t="s">
        <v>101</v>
      </c>
      <c r="CI247" s="6">
        <v>99982</v>
      </c>
      <c r="CJ247" s="6" t="s">
        <v>101</v>
      </c>
      <c r="CK247" s="6" t="s">
        <v>101</v>
      </c>
      <c r="CL247" s="6">
        <v>99989</v>
      </c>
      <c r="CM247" s="6" t="s">
        <v>101</v>
      </c>
      <c r="CN247" s="6" t="s">
        <v>101</v>
      </c>
      <c r="CO247" s="6">
        <v>99994</v>
      </c>
      <c r="CP247" s="6" t="s">
        <v>101</v>
      </c>
      <c r="CQ247" s="6" t="s">
        <v>101</v>
      </c>
    </row>
    <row r="248" spans="1:95" ht="114.95" customHeight="1" x14ac:dyDescent="0.25">
      <c r="A248" s="2" t="s">
        <v>133</v>
      </c>
      <c r="B248" s="2" t="s">
        <v>417</v>
      </c>
      <c r="C248" s="2" t="s">
        <v>413</v>
      </c>
      <c r="D248" s="2" t="s">
        <v>418</v>
      </c>
      <c r="E248" s="2" t="s">
        <v>155</v>
      </c>
      <c r="F248" s="2"/>
      <c r="G248" s="2" t="s">
        <v>415</v>
      </c>
      <c r="H248" s="3">
        <v>51.9</v>
      </c>
      <c r="I248" s="3">
        <v>135</v>
      </c>
      <c r="J248" s="2" t="s">
        <v>101</v>
      </c>
      <c r="K248" s="2" t="s">
        <v>102</v>
      </c>
      <c r="L248" s="2" t="s">
        <v>103</v>
      </c>
      <c r="M248" s="4" t="s">
        <v>101</v>
      </c>
      <c r="N248" s="2" t="s">
        <v>104</v>
      </c>
      <c r="O248" s="2" t="s">
        <v>101</v>
      </c>
      <c r="P248" s="5">
        <v>45823</v>
      </c>
      <c r="Q248" s="5">
        <v>45930</v>
      </c>
      <c r="R248" s="4" t="s">
        <v>105</v>
      </c>
      <c r="S248" s="2" t="s">
        <v>106</v>
      </c>
      <c r="T248" s="3">
        <f>SUM(IF(Y248="", 0, Y248 * Z248 * 1),IF(AB248="", 0, AB248 * AC248 * 1),IF(AE248="", 0, AE248 * AF248 * 1),IF(AH248="", 0, AH248 * AI248 * 1),IF(AK248="", 0, AK248 * AL248 * 1),IF(AN248="", 0, AN248 * AO248 * 1),IF(AQ248="", 0, AQ248 * AR248 * 1),IF(AT248="", 0, AT248 * AU248 * 1),IF(AW248="", 0, AW248 * AX248 * 1),IF(AZ248="", 0, AZ248 * BA248 * 1),IF(BC248="", 0, BC248 * BD248 * 1),IF(BF248="", 0, BF248 * BG248 * 1),IF(BI248="", 0, BI248 * BJ248 * 1),IF(BL248="", 0, BL248 * BM248 * 1),IF(BO248="", 0, BO248 * BP248 * 1),IF(BR248="", 0, BR248 * BS248 * 1),IF(BU248="", 0, BU248 * BV248 * 1),IF(BX248="", 0, BX248 * BY248 * 1),IF(CA248="", 0, CA248 * CB248 * 1),IF(CD248="", 0, CD248 * CE248 * 1),IF(CG248="", 0, CG248 * CH248 * 1),IF(CJ248="", 0, CJ248 * CK248 * 1),IF(CM248="", 0, CM248 * CN248 * 1),IF(CP248="", 0, CP248 * CQ248 * 1))</f>
        <v>0</v>
      </c>
      <c r="U248" s="2">
        <f>SUM(IF(Y248="",0,Y248*1),IF(AB248="",0,AB248*1),IF(AE248="",0,AE248*1),IF(AH248="",0,AH248*1),IF(AK248="",0,AK248*1),IF(AN248="",0,AN248*1),IF(AQ248="",0,AQ248*1),IF(AT248="",0,AT248*1),IF(AW248="",0,AW248*1),IF(AZ248="",0,AZ248*1),IF(BC248="",0,BC248*1),IF(BF248="",0,BF248*1),IF(BI248="",0,BI248*1),IF(BL248="",0,BL248*1),IF(BO248="",0,BO248*1),IF(BR248="",0,BR248*1),IF(BU248="",0,BU248*1),IF(BX248="",0,BX248*1),IF(CA248="",0,CA248*1),IF(CD248="",0,CD248*1),IF(CG248="",0,CG248*1),IF(CJ248="",0,CJ248*1),IF(CM248="",0,CM248*1),IF(CP248="",0,CP248*1))</f>
        <v>0</v>
      </c>
      <c r="V248" s="2" t="s">
        <v>101</v>
      </c>
      <c r="W248" s="2" t="s">
        <v>101</v>
      </c>
      <c r="X248" s="2" t="s">
        <v>107</v>
      </c>
      <c r="Y248" s="4" t="s">
        <v>101</v>
      </c>
      <c r="Z248" s="2">
        <v>51.9</v>
      </c>
      <c r="AA248" s="2" t="s">
        <v>108</v>
      </c>
      <c r="AB248" s="4" t="s">
        <v>101</v>
      </c>
      <c r="AC248" s="2">
        <v>51.9</v>
      </c>
      <c r="AD248" s="2" t="s">
        <v>109</v>
      </c>
      <c r="AE248" s="4" t="s">
        <v>101</v>
      </c>
      <c r="AF248" s="2">
        <v>51.9</v>
      </c>
      <c r="AG248" s="2" t="s">
        <v>110</v>
      </c>
      <c r="AH248" s="4" t="s">
        <v>101</v>
      </c>
      <c r="AI248" s="2">
        <v>51.9</v>
      </c>
      <c r="AJ248" s="2" t="s">
        <v>111</v>
      </c>
      <c r="AK248" s="4" t="s">
        <v>101</v>
      </c>
      <c r="AL248" s="2">
        <v>51.9</v>
      </c>
      <c r="AM248" s="2" t="s">
        <v>112</v>
      </c>
      <c r="AN248" s="4" t="s">
        <v>101</v>
      </c>
      <c r="AO248" s="2">
        <v>51.9</v>
      </c>
      <c r="AP248" s="2" t="s">
        <v>113</v>
      </c>
      <c r="AQ248" s="4" t="s">
        <v>101</v>
      </c>
      <c r="AR248" s="2">
        <v>51.9</v>
      </c>
      <c r="AS248" s="2" t="s">
        <v>114</v>
      </c>
      <c r="AT248" s="4" t="s">
        <v>101</v>
      </c>
      <c r="AU248" s="2">
        <v>51.9</v>
      </c>
      <c r="AV248" s="2" t="s">
        <v>115</v>
      </c>
      <c r="AW248" s="4" t="s">
        <v>101</v>
      </c>
      <c r="AX248" s="2">
        <v>51.9</v>
      </c>
      <c r="AY248" s="2" t="s">
        <v>116</v>
      </c>
      <c r="AZ248" s="4" t="s">
        <v>101</v>
      </c>
      <c r="BA248" s="2">
        <v>51.9</v>
      </c>
      <c r="BB248" s="2" t="s">
        <v>117</v>
      </c>
      <c r="BC248" s="4" t="s">
        <v>101</v>
      </c>
      <c r="BD248" s="2">
        <v>51.9</v>
      </c>
      <c r="BE248" s="2" t="s">
        <v>118</v>
      </c>
      <c r="BF248" s="4" t="s">
        <v>101</v>
      </c>
      <c r="BG248" s="2">
        <v>51.9</v>
      </c>
      <c r="BH248" s="2" t="s">
        <v>119</v>
      </c>
      <c r="BI248" s="4" t="s">
        <v>101</v>
      </c>
      <c r="BJ248" s="2">
        <v>51.9</v>
      </c>
      <c r="BK248" s="2" t="s">
        <v>120</v>
      </c>
      <c r="BL248" s="4" t="s">
        <v>101</v>
      </c>
      <c r="BM248" s="2">
        <v>51.9</v>
      </c>
      <c r="BN248" s="2" t="s">
        <v>121</v>
      </c>
      <c r="BO248" s="4" t="s">
        <v>101</v>
      </c>
      <c r="BP248" s="2">
        <v>51.9</v>
      </c>
      <c r="BQ248" s="2" t="s">
        <v>122</v>
      </c>
      <c r="BR248" s="4" t="s">
        <v>101</v>
      </c>
      <c r="BS248" s="2">
        <v>51.9</v>
      </c>
      <c r="BT248" s="2" t="s">
        <v>123</v>
      </c>
      <c r="BU248" s="4" t="s">
        <v>101</v>
      </c>
      <c r="BV248" s="2">
        <v>51.9</v>
      </c>
      <c r="BW248" s="2" t="s">
        <v>124</v>
      </c>
      <c r="BX248" s="4" t="s">
        <v>101</v>
      </c>
      <c r="BY248" s="2">
        <v>51.9</v>
      </c>
      <c r="BZ248" s="2" t="s">
        <v>125</v>
      </c>
      <c r="CA248" s="4" t="s">
        <v>101</v>
      </c>
      <c r="CB248" s="2">
        <v>51.9</v>
      </c>
      <c r="CC248" s="2" t="s">
        <v>126</v>
      </c>
      <c r="CD248" s="4" t="s">
        <v>101</v>
      </c>
      <c r="CE248" s="2">
        <v>51.9</v>
      </c>
      <c r="CF248" s="2" t="s">
        <v>127</v>
      </c>
      <c r="CG248" s="4" t="s">
        <v>101</v>
      </c>
      <c r="CH248" s="2">
        <v>51.9</v>
      </c>
      <c r="CI248" s="2" t="s">
        <v>128</v>
      </c>
      <c r="CJ248" s="4" t="s">
        <v>101</v>
      </c>
      <c r="CK248" s="2">
        <v>51.9</v>
      </c>
      <c r="CL248" s="2" t="s">
        <v>129</v>
      </c>
      <c r="CM248" s="4" t="s">
        <v>101</v>
      </c>
      <c r="CN248" s="2">
        <v>51.9</v>
      </c>
      <c r="CO248" s="2" t="s">
        <v>130</v>
      </c>
      <c r="CP248" s="4" t="s">
        <v>101</v>
      </c>
      <c r="CQ248" s="2">
        <v>51.9</v>
      </c>
    </row>
    <row r="249" spans="1:95" ht="15.95" customHeight="1" x14ac:dyDescent="0.25">
      <c r="A249" s="6" t="s">
        <v>101</v>
      </c>
      <c r="B249" s="6" t="s">
        <v>101</v>
      </c>
      <c r="C249" s="6" t="s">
        <v>101</v>
      </c>
      <c r="D249" s="6" t="s">
        <v>101</v>
      </c>
      <c r="E249" s="6" t="s">
        <v>101</v>
      </c>
      <c r="F249" s="6" t="s">
        <v>101</v>
      </c>
      <c r="G249" s="6" t="s">
        <v>101</v>
      </c>
      <c r="H249" s="6" t="s">
        <v>101</v>
      </c>
      <c r="I249" s="6" t="s">
        <v>101</v>
      </c>
      <c r="J249" s="6" t="s">
        <v>101</v>
      </c>
      <c r="K249" s="6" t="s">
        <v>101</v>
      </c>
      <c r="L249" s="6" t="s">
        <v>101</v>
      </c>
      <c r="M249" s="6" t="s">
        <v>101</v>
      </c>
      <c r="N249" s="6" t="s">
        <v>101</v>
      </c>
      <c r="O249" s="6" t="s">
        <v>101</v>
      </c>
      <c r="P249" s="6" t="s">
        <v>101</v>
      </c>
      <c r="Q249" s="6" t="s">
        <v>101</v>
      </c>
      <c r="R249" s="6" t="s">
        <v>101</v>
      </c>
      <c r="S249" s="6" t="s">
        <v>101</v>
      </c>
      <c r="T249" s="6" t="s">
        <v>101</v>
      </c>
      <c r="U249" s="6" t="s">
        <v>101</v>
      </c>
      <c r="V249" s="6" t="s">
        <v>131</v>
      </c>
      <c r="W249" s="6" t="s">
        <v>132</v>
      </c>
      <c r="X249" s="6">
        <v>99998</v>
      </c>
      <c r="Y249" s="6" t="s">
        <v>101</v>
      </c>
      <c r="Z249" s="6" t="s">
        <v>101</v>
      </c>
      <c r="AA249" s="6">
        <v>0</v>
      </c>
      <c r="AB249" s="6" t="s">
        <v>101</v>
      </c>
      <c r="AC249" s="6" t="s">
        <v>101</v>
      </c>
      <c r="AD249" s="6">
        <v>99995</v>
      </c>
      <c r="AE249" s="6" t="s">
        <v>101</v>
      </c>
      <c r="AF249" s="6" t="s">
        <v>101</v>
      </c>
      <c r="AG249" s="6">
        <v>0</v>
      </c>
      <c r="AH249" s="6" t="s">
        <v>101</v>
      </c>
      <c r="AI249" s="6" t="s">
        <v>101</v>
      </c>
      <c r="AJ249" s="6">
        <v>99986</v>
      </c>
      <c r="AK249" s="6" t="s">
        <v>101</v>
      </c>
      <c r="AL249" s="6" t="s">
        <v>101</v>
      </c>
      <c r="AM249" s="6">
        <v>0</v>
      </c>
      <c r="AN249" s="6" t="s">
        <v>101</v>
      </c>
      <c r="AO249" s="6" t="s">
        <v>101</v>
      </c>
      <c r="AP249" s="6">
        <v>99981</v>
      </c>
      <c r="AQ249" s="6" t="s">
        <v>101</v>
      </c>
      <c r="AR249" s="6" t="s">
        <v>101</v>
      </c>
      <c r="AS249" s="6">
        <v>99996</v>
      </c>
      <c r="AT249" s="6" t="s">
        <v>101</v>
      </c>
      <c r="AU249" s="6" t="s">
        <v>101</v>
      </c>
      <c r="AV249" s="6">
        <v>99959</v>
      </c>
      <c r="AW249" s="6" t="s">
        <v>101</v>
      </c>
      <c r="AX249" s="6" t="s">
        <v>101</v>
      </c>
      <c r="AY249" s="6">
        <v>0</v>
      </c>
      <c r="AZ249" s="6" t="s">
        <v>101</v>
      </c>
      <c r="BA249" s="6" t="s">
        <v>101</v>
      </c>
      <c r="BB249" s="6">
        <v>99920</v>
      </c>
      <c r="BC249" s="6" t="s">
        <v>101</v>
      </c>
      <c r="BD249" s="6" t="s">
        <v>101</v>
      </c>
      <c r="BE249" s="6">
        <v>0</v>
      </c>
      <c r="BF249" s="6" t="s">
        <v>101</v>
      </c>
      <c r="BG249" s="6" t="s">
        <v>101</v>
      </c>
      <c r="BH249" s="6">
        <v>99895</v>
      </c>
      <c r="BI249" s="6" t="s">
        <v>101</v>
      </c>
      <c r="BJ249" s="6" t="s">
        <v>101</v>
      </c>
      <c r="BK249" s="6">
        <v>0</v>
      </c>
      <c r="BL249" s="6" t="s">
        <v>101</v>
      </c>
      <c r="BM249" s="6" t="s">
        <v>101</v>
      </c>
      <c r="BN249" s="6">
        <v>99876</v>
      </c>
      <c r="BO249" s="6" t="s">
        <v>101</v>
      </c>
      <c r="BP249" s="6" t="s">
        <v>101</v>
      </c>
      <c r="BQ249" s="6">
        <v>0</v>
      </c>
      <c r="BR249" s="6" t="s">
        <v>101</v>
      </c>
      <c r="BS249" s="6" t="s">
        <v>101</v>
      </c>
      <c r="BT249" s="6">
        <v>99888</v>
      </c>
      <c r="BU249" s="6" t="s">
        <v>101</v>
      </c>
      <c r="BV249" s="6" t="s">
        <v>101</v>
      </c>
      <c r="BW249" s="6">
        <v>0</v>
      </c>
      <c r="BX249" s="6" t="s">
        <v>101</v>
      </c>
      <c r="BY249" s="6" t="s">
        <v>101</v>
      </c>
      <c r="BZ249" s="6">
        <v>99914</v>
      </c>
      <c r="CA249" s="6" t="s">
        <v>101</v>
      </c>
      <c r="CB249" s="6" t="s">
        <v>101</v>
      </c>
      <c r="CC249" s="6">
        <v>99957</v>
      </c>
      <c r="CD249" s="6" t="s">
        <v>101</v>
      </c>
      <c r="CE249" s="6" t="s">
        <v>101</v>
      </c>
      <c r="CF249" s="6">
        <v>99975</v>
      </c>
      <c r="CG249" s="6" t="s">
        <v>101</v>
      </c>
      <c r="CH249" s="6" t="s">
        <v>101</v>
      </c>
      <c r="CI249" s="6">
        <v>99986</v>
      </c>
      <c r="CJ249" s="6" t="s">
        <v>101</v>
      </c>
      <c r="CK249" s="6" t="s">
        <v>101</v>
      </c>
      <c r="CL249" s="6">
        <v>99992</v>
      </c>
      <c r="CM249" s="6" t="s">
        <v>101</v>
      </c>
      <c r="CN249" s="6" t="s">
        <v>101</v>
      </c>
      <c r="CO249" s="6">
        <v>99995</v>
      </c>
      <c r="CP249" s="6" t="s">
        <v>101</v>
      </c>
      <c r="CQ249" s="6" t="s">
        <v>101</v>
      </c>
    </row>
    <row r="250" spans="1:95" ht="114.95" customHeight="1" x14ac:dyDescent="0.25">
      <c r="A250" s="2" t="s">
        <v>133</v>
      </c>
      <c r="B250" s="2" t="s">
        <v>419</v>
      </c>
      <c r="C250" s="2" t="s">
        <v>420</v>
      </c>
      <c r="D250" s="2" t="s">
        <v>421</v>
      </c>
      <c r="E250" s="2" t="s">
        <v>155</v>
      </c>
      <c r="F250" s="2"/>
      <c r="G250" s="2" t="s">
        <v>415</v>
      </c>
      <c r="H250" s="3">
        <v>51.9</v>
      </c>
      <c r="I250" s="3">
        <v>135</v>
      </c>
      <c r="J250" s="2" t="s">
        <v>101</v>
      </c>
      <c r="K250" s="2" t="s">
        <v>102</v>
      </c>
      <c r="L250" s="2" t="s">
        <v>103</v>
      </c>
      <c r="M250" s="4" t="s">
        <v>101</v>
      </c>
      <c r="N250" s="2" t="s">
        <v>104</v>
      </c>
      <c r="O250" s="2" t="s">
        <v>101</v>
      </c>
      <c r="P250" s="5">
        <v>45823</v>
      </c>
      <c r="Q250" s="5">
        <v>45930</v>
      </c>
      <c r="R250" s="4" t="s">
        <v>105</v>
      </c>
      <c r="S250" s="2" t="s">
        <v>106</v>
      </c>
      <c r="T250" s="3">
        <f>SUM(IF(Y250="", 0, Y250 * Z250 * 1),IF(AB250="", 0, AB250 * AC250 * 1),IF(AE250="", 0, AE250 * AF250 * 1),IF(AH250="", 0, AH250 * AI250 * 1),IF(AK250="", 0, AK250 * AL250 * 1),IF(AN250="", 0, AN250 * AO250 * 1),IF(AQ250="", 0, AQ250 * AR250 * 1),IF(AT250="", 0, AT250 * AU250 * 1),IF(AW250="", 0, AW250 * AX250 * 1),IF(AZ250="", 0, AZ250 * BA250 * 1),IF(BC250="", 0, BC250 * BD250 * 1),IF(BF250="", 0, BF250 * BG250 * 1),IF(BI250="", 0, BI250 * BJ250 * 1),IF(BL250="", 0, BL250 * BM250 * 1),IF(BO250="", 0, BO250 * BP250 * 1),IF(BR250="", 0, BR250 * BS250 * 1),IF(BU250="", 0, BU250 * BV250 * 1),IF(BX250="", 0, BX250 * BY250 * 1),IF(CA250="", 0, CA250 * CB250 * 1),IF(CD250="", 0, CD250 * CE250 * 1),IF(CG250="", 0, CG250 * CH250 * 1),IF(CJ250="", 0, CJ250 * CK250 * 1),IF(CM250="", 0, CM250 * CN250 * 1),IF(CP250="", 0, CP250 * CQ250 * 1))</f>
        <v>0</v>
      </c>
      <c r="U250" s="2">
        <f>SUM(IF(Y250="",0,Y250*1),IF(AB250="",0,AB250*1),IF(AE250="",0,AE250*1),IF(AH250="",0,AH250*1),IF(AK250="",0,AK250*1),IF(AN250="",0,AN250*1),IF(AQ250="",0,AQ250*1),IF(AT250="",0,AT250*1),IF(AW250="",0,AW250*1),IF(AZ250="",0,AZ250*1),IF(BC250="",0,BC250*1),IF(BF250="",0,BF250*1),IF(BI250="",0,BI250*1),IF(BL250="",0,BL250*1),IF(BO250="",0,BO250*1),IF(BR250="",0,BR250*1),IF(BU250="",0,BU250*1),IF(BX250="",0,BX250*1),IF(CA250="",0,CA250*1),IF(CD250="",0,CD250*1),IF(CG250="",0,CG250*1),IF(CJ250="",0,CJ250*1),IF(CM250="",0,CM250*1),IF(CP250="",0,CP250*1))</f>
        <v>0</v>
      </c>
      <c r="V250" s="2" t="s">
        <v>101</v>
      </c>
      <c r="W250" s="2" t="s">
        <v>101</v>
      </c>
      <c r="X250" s="2" t="s">
        <v>107</v>
      </c>
      <c r="Y250" s="4" t="s">
        <v>101</v>
      </c>
      <c r="Z250" s="2">
        <v>51.9</v>
      </c>
      <c r="AA250" s="2" t="s">
        <v>108</v>
      </c>
      <c r="AB250" s="4" t="s">
        <v>101</v>
      </c>
      <c r="AC250" s="2">
        <v>51.9</v>
      </c>
      <c r="AD250" s="2" t="s">
        <v>109</v>
      </c>
      <c r="AE250" s="4" t="s">
        <v>101</v>
      </c>
      <c r="AF250" s="2">
        <v>51.9</v>
      </c>
      <c r="AG250" s="2" t="s">
        <v>110</v>
      </c>
      <c r="AH250" s="4" t="s">
        <v>101</v>
      </c>
      <c r="AI250" s="2">
        <v>51.9</v>
      </c>
      <c r="AJ250" s="2" t="s">
        <v>111</v>
      </c>
      <c r="AK250" s="4" t="s">
        <v>101</v>
      </c>
      <c r="AL250" s="2">
        <v>51.9</v>
      </c>
      <c r="AM250" s="2" t="s">
        <v>112</v>
      </c>
      <c r="AN250" s="4" t="s">
        <v>101</v>
      </c>
      <c r="AO250" s="2">
        <v>51.9</v>
      </c>
      <c r="AP250" s="2" t="s">
        <v>113</v>
      </c>
      <c r="AQ250" s="4" t="s">
        <v>101</v>
      </c>
      <c r="AR250" s="2">
        <v>51.9</v>
      </c>
      <c r="AS250" s="2" t="s">
        <v>114</v>
      </c>
      <c r="AT250" s="4" t="s">
        <v>101</v>
      </c>
      <c r="AU250" s="2">
        <v>51.9</v>
      </c>
      <c r="AV250" s="2" t="s">
        <v>115</v>
      </c>
      <c r="AW250" s="4" t="s">
        <v>101</v>
      </c>
      <c r="AX250" s="2">
        <v>51.9</v>
      </c>
      <c r="AY250" s="2" t="s">
        <v>116</v>
      </c>
      <c r="AZ250" s="4" t="s">
        <v>101</v>
      </c>
      <c r="BA250" s="2">
        <v>51.9</v>
      </c>
      <c r="BB250" s="2" t="s">
        <v>117</v>
      </c>
      <c r="BC250" s="4" t="s">
        <v>101</v>
      </c>
      <c r="BD250" s="2">
        <v>51.9</v>
      </c>
      <c r="BE250" s="2" t="s">
        <v>118</v>
      </c>
      <c r="BF250" s="4" t="s">
        <v>101</v>
      </c>
      <c r="BG250" s="2">
        <v>51.9</v>
      </c>
      <c r="BH250" s="2" t="s">
        <v>119</v>
      </c>
      <c r="BI250" s="4" t="s">
        <v>101</v>
      </c>
      <c r="BJ250" s="2">
        <v>51.9</v>
      </c>
      <c r="BK250" s="2" t="s">
        <v>120</v>
      </c>
      <c r="BL250" s="4" t="s">
        <v>101</v>
      </c>
      <c r="BM250" s="2">
        <v>51.9</v>
      </c>
      <c r="BN250" s="2" t="s">
        <v>121</v>
      </c>
      <c r="BO250" s="4" t="s">
        <v>101</v>
      </c>
      <c r="BP250" s="2">
        <v>51.9</v>
      </c>
      <c r="BQ250" s="2" t="s">
        <v>122</v>
      </c>
      <c r="BR250" s="4" t="s">
        <v>101</v>
      </c>
      <c r="BS250" s="2">
        <v>51.9</v>
      </c>
      <c r="BT250" s="2" t="s">
        <v>123</v>
      </c>
      <c r="BU250" s="4" t="s">
        <v>101</v>
      </c>
      <c r="BV250" s="2">
        <v>51.9</v>
      </c>
      <c r="BW250" s="2" t="s">
        <v>124</v>
      </c>
      <c r="BX250" s="4" t="s">
        <v>101</v>
      </c>
      <c r="BY250" s="2">
        <v>51.9</v>
      </c>
      <c r="BZ250" s="2" t="s">
        <v>125</v>
      </c>
      <c r="CA250" s="4" t="s">
        <v>101</v>
      </c>
      <c r="CB250" s="2">
        <v>51.9</v>
      </c>
      <c r="CC250" s="2" t="s">
        <v>126</v>
      </c>
      <c r="CD250" s="4" t="s">
        <v>101</v>
      </c>
      <c r="CE250" s="2">
        <v>51.9</v>
      </c>
      <c r="CF250" s="2" t="s">
        <v>127</v>
      </c>
      <c r="CG250" s="4" t="s">
        <v>101</v>
      </c>
      <c r="CH250" s="2">
        <v>51.9</v>
      </c>
      <c r="CI250" s="2" t="s">
        <v>128</v>
      </c>
      <c r="CJ250" s="4" t="s">
        <v>101</v>
      </c>
      <c r="CK250" s="2">
        <v>51.9</v>
      </c>
      <c r="CL250" s="2" t="s">
        <v>129</v>
      </c>
      <c r="CM250" s="4" t="s">
        <v>101</v>
      </c>
      <c r="CN250" s="2">
        <v>51.9</v>
      </c>
      <c r="CO250" s="2" t="s">
        <v>130</v>
      </c>
      <c r="CP250" s="4" t="s">
        <v>101</v>
      </c>
      <c r="CQ250" s="2">
        <v>51.9</v>
      </c>
    </row>
    <row r="251" spans="1:95" ht="15.95" customHeight="1" x14ac:dyDescent="0.25">
      <c r="A251" s="6" t="s">
        <v>101</v>
      </c>
      <c r="B251" s="6" t="s">
        <v>101</v>
      </c>
      <c r="C251" s="6" t="s">
        <v>101</v>
      </c>
      <c r="D251" s="6" t="s">
        <v>101</v>
      </c>
      <c r="E251" s="6" t="s">
        <v>101</v>
      </c>
      <c r="F251" s="6" t="s">
        <v>101</v>
      </c>
      <c r="G251" s="6" t="s">
        <v>101</v>
      </c>
      <c r="H251" s="6" t="s">
        <v>101</v>
      </c>
      <c r="I251" s="6" t="s">
        <v>101</v>
      </c>
      <c r="J251" s="6" t="s">
        <v>101</v>
      </c>
      <c r="K251" s="6" t="s">
        <v>101</v>
      </c>
      <c r="L251" s="6" t="s">
        <v>101</v>
      </c>
      <c r="M251" s="6" t="s">
        <v>101</v>
      </c>
      <c r="N251" s="6" t="s">
        <v>101</v>
      </c>
      <c r="O251" s="6" t="s">
        <v>101</v>
      </c>
      <c r="P251" s="6" t="s">
        <v>101</v>
      </c>
      <c r="Q251" s="6" t="s">
        <v>101</v>
      </c>
      <c r="R251" s="6" t="s">
        <v>101</v>
      </c>
      <c r="S251" s="6" t="s">
        <v>101</v>
      </c>
      <c r="T251" s="6" t="s">
        <v>101</v>
      </c>
      <c r="U251" s="6" t="s">
        <v>101</v>
      </c>
      <c r="V251" s="6" t="s">
        <v>131</v>
      </c>
      <c r="W251" s="6" t="s">
        <v>132</v>
      </c>
      <c r="X251" s="6">
        <v>99999</v>
      </c>
      <c r="Y251" s="6" t="s">
        <v>101</v>
      </c>
      <c r="Z251" s="6" t="s">
        <v>101</v>
      </c>
      <c r="AA251" s="6">
        <v>0</v>
      </c>
      <c r="AB251" s="6" t="s">
        <v>101</v>
      </c>
      <c r="AC251" s="6" t="s">
        <v>101</v>
      </c>
      <c r="AD251" s="6">
        <v>99999</v>
      </c>
      <c r="AE251" s="6" t="s">
        <v>101</v>
      </c>
      <c r="AF251" s="6" t="s">
        <v>101</v>
      </c>
      <c r="AG251" s="6">
        <v>0</v>
      </c>
      <c r="AH251" s="6" t="s">
        <v>101</v>
      </c>
      <c r="AI251" s="6" t="s">
        <v>101</v>
      </c>
      <c r="AJ251" s="6">
        <v>99999</v>
      </c>
      <c r="AK251" s="6" t="s">
        <v>101</v>
      </c>
      <c r="AL251" s="6" t="s">
        <v>101</v>
      </c>
      <c r="AM251" s="6">
        <v>0</v>
      </c>
      <c r="AN251" s="6" t="s">
        <v>101</v>
      </c>
      <c r="AO251" s="6" t="s">
        <v>101</v>
      </c>
      <c r="AP251" s="6">
        <v>99999</v>
      </c>
      <c r="AQ251" s="6" t="s">
        <v>101</v>
      </c>
      <c r="AR251" s="6" t="s">
        <v>101</v>
      </c>
      <c r="AS251" s="6">
        <v>99999</v>
      </c>
      <c r="AT251" s="6" t="s">
        <v>101</v>
      </c>
      <c r="AU251" s="6" t="s">
        <v>101</v>
      </c>
      <c r="AV251" s="6">
        <v>99999</v>
      </c>
      <c r="AW251" s="6" t="s">
        <v>101</v>
      </c>
      <c r="AX251" s="6" t="s">
        <v>101</v>
      </c>
      <c r="AY251" s="6">
        <v>0</v>
      </c>
      <c r="AZ251" s="6" t="s">
        <v>101</v>
      </c>
      <c r="BA251" s="6" t="s">
        <v>101</v>
      </c>
      <c r="BB251" s="6">
        <v>99999</v>
      </c>
      <c r="BC251" s="6" t="s">
        <v>101</v>
      </c>
      <c r="BD251" s="6" t="s">
        <v>101</v>
      </c>
      <c r="BE251" s="6">
        <v>0</v>
      </c>
      <c r="BF251" s="6" t="s">
        <v>101</v>
      </c>
      <c r="BG251" s="6" t="s">
        <v>101</v>
      </c>
      <c r="BH251" s="6">
        <v>99999</v>
      </c>
      <c r="BI251" s="6" t="s">
        <v>101</v>
      </c>
      <c r="BJ251" s="6" t="s">
        <v>101</v>
      </c>
      <c r="BK251" s="6">
        <v>0</v>
      </c>
      <c r="BL251" s="6" t="s">
        <v>101</v>
      </c>
      <c r="BM251" s="6" t="s">
        <v>101</v>
      </c>
      <c r="BN251" s="6">
        <v>99999</v>
      </c>
      <c r="BO251" s="6" t="s">
        <v>101</v>
      </c>
      <c r="BP251" s="6" t="s">
        <v>101</v>
      </c>
      <c r="BQ251" s="6">
        <v>0</v>
      </c>
      <c r="BR251" s="6" t="s">
        <v>101</v>
      </c>
      <c r="BS251" s="6" t="s">
        <v>101</v>
      </c>
      <c r="BT251" s="6">
        <v>99999</v>
      </c>
      <c r="BU251" s="6" t="s">
        <v>101</v>
      </c>
      <c r="BV251" s="6" t="s">
        <v>101</v>
      </c>
      <c r="BW251" s="6">
        <v>0</v>
      </c>
      <c r="BX251" s="6" t="s">
        <v>101</v>
      </c>
      <c r="BY251" s="6" t="s">
        <v>101</v>
      </c>
      <c r="BZ251" s="6">
        <v>99999</v>
      </c>
      <c r="CA251" s="6" t="s">
        <v>101</v>
      </c>
      <c r="CB251" s="6" t="s">
        <v>101</v>
      </c>
      <c r="CC251" s="6">
        <v>99999</v>
      </c>
      <c r="CD251" s="6" t="s">
        <v>101</v>
      </c>
      <c r="CE251" s="6" t="s">
        <v>101</v>
      </c>
      <c r="CF251" s="6">
        <v>99999</v>
      </c>
      <c r="CG251" s="6" t="s">
        <v>101</v>
      </c>
      <c r="CH251" s="6" t="s">
        <v>101</v>
      </c>
      <c r="CI251" s="6">
        <v>99999</v>
      </c>
      <c r="CJ251" s="6" t="s">
        <v>101</v>
      </c>
      <c r="CK251" s="6" t="s">
        <v>101</v>
      </c>
      <c r="CL251" s="6">
        <v>99999</v>
      </c>
      <c r="CM251" s="6" t="s">
        <v>101</v>
      </c>
      <c r="CN251" s="6" t="s">
        <v>101</v>
      </c>
      <c r="CO251" s="6">
        <v>99999</v>
      </c>
      <c r="CP251" s="6" t="s">
        <v>101</v>
      </c>
      <c r="CQ251" s="6" t="s">
        <v>101</v>
      </c>
    </row>
    <row r="252" spans="1:95" ht="114.95" customHeight="1" x14ac:dyDescent="0.25">
      <c r="A252" s="2" t="s">
        <v>133</v>
      </c>
      <c r="B252" s="2" t="s">
        <v>422</v>
      </c>
      <c r="C252" s="2" t="s">
        <v>420</v>
      </c>
      <c r="D252" s="2" t="s">
        <v>423</v>
      </c>
      <c r="E252" s="2" t="s">
        <v>99</v>
      </c>
      <c r="F252" s="2"/>
      <c r="G252" s="2" t="s">
        <v>415</v>
      </c>
      <c r="H252" s="3">
        <v>51.9</v>
      </c>
      <c r="I252" s="3">
        <v>135</v>
      </c>
      <c r="J252" s="2" t="s">
        <v>101</v>
      </c>
      <c r="K252" s="2" t="s">
        <v>102</v>
      </c>
      <c r="L252" s="2" t="s">
        <v>103</v>
      </c>
      <c r="M252" s="4" t="s">
        <v>101</v>
      </c>
      <c r="N252" s="2" t="s">
        <v>104</v>
      </c>
      <c r="O252" s="2" t="s">
        <v>101</v>
      </c>
      <c r="P252" s="5">
        <v>45823</v>
      </c>
      <c r="Q252" s="5">
        <v>45930</v>
      </c>
      <c r="R252" s="4" t="s">
        <v>105</v>
      </c>
      <c r="S252" s="2" t="s">
        <v>106</v>
      </c>
      <c r="T252" s="3">
        <f>SUM(IF(Y252="", 0, Y252 * Z252 * 1),IF(AB252="", 0, AB252 * AC252 * 1),IF(AE252="", 0, AE252 * AF252 * 1),IF(AH252="", 0, AH252 * AI252 * 1),IF(AK252="", 0, AK252 * AL252 * 1),IF(AN252="", 0, AN252 * AO252 * 1),IF(AQ252="", 0, AQ252 * AR252 * 1),IF(AT252="", 0, AT252 * AU252 * 1),IF(AW252="", 0, AW252 * AX252 * 1),IF(AZ252="", 0, AZ252 * BA252 * 1),IF(BC252="", 0, BC252 * BD252 * 1),IF(BF252="", 0, BF252 * BG252 * 1),IF(BI252="", 0, BI252 * BJ252 * 1),IF(BL252="", 0, BL252 * BM252 * 1),IF(BO252="", 0, BO252 * BP252 * 1),IF(BR252="", 0, BR252 * BS252 * 1),IF(BU252="", 0, BU252 * BV252 * 1),IF(BX252="", 0, BX252 * BY252 * 1),IF(CA252="", 0, CA252 * CB252 * 1),IF(CD252="", 0, CD252 * CE252 * 1),IF(CG252="", 0, CG252 * CH252 * 1),IF(CJ252="", 0, CJ252 * CK252 * 1),IF(CM252="", 0, CM252 * CN252 * 1),IF(CP252="", 0, CP252 * CQ252 * 1))</f>
        <v>0</v>
      </c>
      <c r="U252" s="2">
        <f>SUM(IF(Y252="",0,Y252*1),IF(AB252="",0,AB252*1),IF(AE252="",0,AE252*1),IF(AH252="",0,AH252*1),IF(AK252="",0,AK252*1),IF(AN252="",0,AN252*1),IF(AQ252="",0,AQ252*1),IF(AT252="",0,AT252*1),IF(AW252="",0,AW252*1),IF(AZ252="",0,AZ252*1),IF(BC252="",0,BC252*1),IF(BF252="",0,BF252*1),IF(BI252="",0,BI252*1),IF(BL252="",0,BL252*1),IF(BO252="",0,BO252*1),IF(BR252="",0,BR252*1),IF(BU252="",0,BU252*1),IF(BX252="",0,BX252*1),IF(CA252="",0,CA252*1),IF(CD252="",0,CD252*1),IF(CG252="",0,CG252*1),IF(CJ252="",0,CJ252*1),IF(CM252="",0,CM252*1),IF(CP252="",0,CP252*1))</f>
        <v>0</v>
      </c>
      <c r="V252" s="2" t="s">
        <v>101</v>
      </c>
      <c r="W252" s="2" t="s">
        <v>101</v>
      </c>
      <c r="X252" s="2" t="s">
        <v>107</v>
      </c>
      <c r="Y252" s="4" t="s">
        <v>101</v>
      </c>
      <c r="Z252" s="2">
        <v>51.9</v>
      </c>
      <c r="AA252" s="2" t="s">
        <v>108</v>
      </c>
      <c r="AB252" s="4" t="s">
        <v>101</v>
      </c>
      <c r="AC252" s="2">
        <v>51.9</v>
      </c>
      <c r="AD252" s="2" t="s">
        <v>109</v>
      </c>
      <c r="AE252" s="4" t="s">
        <v>101</v>
      </c>
      <c r="AF252" s="2">
        <v>51.9</v>
      </c>
      <c r="AG252" s="2" t="s">
        <v>110</v>
      </c>
      <c r="AH252" s="4" t="s">
        <v>101</v>
      </c>
      <c r="AI252" s="2">
        <v>51.9</v>
      </c>
      <c r="AJ252" s="2" t="s">
        <v>111</v>
      </c>
      <c r="AK252" s="4" t="s">
        <v>101</v>
      </c>
      <c r="AL252" s="2">
        <v>51.9</v>
      </c>
      <c r="AM252" s="2" t="s">
        <v>112</v>
      </c>
      <c r="AN252" s="4" t="s">
        <v>101</v>
      </c>
      <c r="AO252" s="2">
        <v>51.9</v>
      </c>
      <c r="AP252" s="2" t="s">
        <v>113</v>
      </c>
      <c r="AQ252" s="4" t="s">
        <v>101</v>
      </c>
      <c r="AR252" s="2">
        <v>51.9</v>
      </c>
      <c r="AS252" s="2" t="s">
        <v>114</v>
      </c>
      <c r="AT252" s="4" t="s">
        <v>101</v>
      </c>
      <c r="AU252" s="2">
        <v>51.9</v>
      </c>
      <c r="AV252" s="2" t="s">
        <v>115</v>
      </c>
      <c r="AW252" s="4" t="s">
        <v>101</v>
      </c>
      <c r="AX252" s="2">
        <v>51.9</v>
      </c>
      <c r="AY252" s="2" t="s">
        <v>116</v>
      </c>
      <c r="AZ252" s="4" t="s">
        <v>101</v>
      </c>
      <c r="BA252" s="2">
        <v>51.9</v>
      </c>
      <c r="BB252" s="2" t="s">
        <v>117</v>
      </c>
      <c r="BC252" s="4" t="s">
        <v>101</v>
      </c>
      <c r="BD252" s="2">
        <v>51.9</v>
      </c>
      <c r="BE252" s="2" t="s">
        <v>118</v>
      </c>
      <c r="BF252" s="4" t="s">
        <v>101</v>
      </c>
      <c r="BG252" s="2">
        <v>51.9</v>
      </c>
      <c r="BH252" s="2" t="s">
        <v>119</v>
      </c>
      <c r="BI252" s="4" t="s">
        <v>101</v>
      </c>
      <c r="BJ252" s="2">
        <v>51.9</v>
      </c>
      <c r="BK252" s="2" t="s">
        <v>120</v>
      </c>
      <c r="BL252" s="4" t="s">
        <v>101</v>
      </c>
      <c r="BM252" s="2">
        <v>51.9</v>
      </c>
      <c r="BN252" s="2" t="s">
        <v>121</v>
      </c>
      <c r="BO252" s="4" t="s">
        <v>101</v>
      </c>
      <c r="BP252" s="2">
        <v>51.9</v>
      </c>
      <c r="BQ252" s="2" t="s">
        <v>122</v>
      </c>
      <c r="BR252" s="4" t="s">
        <v>101</v>
      </c>
      <c r="BS252" s="2">
        <v>51.9</v>
      </c>
      <c r="BT252" s="2" t="s">
        <v>123</v>
      </c>
      <c r="BU252" s="4" t="s">
        <v>101</v>
      </c>
      <c r="BV252" s="2">
        <v>51.9</v>
      </c>
      <c r="BW252" s="2" t="s">
        <v>124</v>
      </c>
      <c r="BX252" s="4" t="s">
        <v>101</v>
      </c>
      <c r="BY252" s="2">
        <v>51.9</v>
      </c>
      <c r="BZ252" s="2" t="s">
        <v>125</v>
      </c>
      <c r="CA252" s="4" t="s">
        <v>101</v>
      </c>
      <c r="CB252" s="2">
        <v>51.9</v>
      </c>
      <c r="CC252" s="2" t="s">
        <v>126</v>
      </c>
      <c r="CD252" s="4" t="s">
        <v>101</v>
      </c>
      <c r="CE252" s="2">
        <v>51.9</v>
      </c>
      <c r="CF252" s="2" t="s">
        <v>127</v>
      </c>
      <c r="CG252" s="4" t="s">
        <v>101</v>
      </c>
      <c r="CH252" s="2">
        <v>51.9</v>
      </c>
      <c r="CI252" s="2" t="s">
        <v>128</v>
      </c>
      <c r="CJ252" s="4" t="s">
        <v>101</v>
      </c>
      <c r="CK252" s="2">
        <v>51.9</v>
      </c>
      <c r="CL252" s="2" t="s">
        <v>129</v>
      </c>
      <c r="CM252" s="4" t="s">
        <v>101</v>
      </c>
      <c r="CN252" s="2">
        <v>51.9</v>
      </c>
      <c r="CO252" s="2" t="s">
        <v>130</v>
      </c>
      <c r="CP252" s="4" t="s">
        <v>101</v>
      </c>
      <c r="CQ252" s="2">
        <v>51.9</v>
      </c>
    </row>
    <row r="253" spans="1:95" ht="15.95" customHeight="1" x14ac:dyDescent="0.25">
      <c r="A253" s="6" t="s">
        <v>101</v>
      </c>
      <c r="B253" s="6" t="s">
        <v>101</v>
      </c>
      <c r="C253" s="6" t="s">
        <v>101</v>
      </c>
      <c r="D253" s="6" t="s">
        <v>101</v>
      </c>
      <c r="E253" s="6" t="s">
        <v>101</v>
      </c>
      <c r="F253" s="6" t="s">
        <v>101</v>
      </c>
      <c r="G253" s="6" t="s">
        <v>101</v>
      </c>
      <c r="H253" s="6" t="s">
        <v>101</v>
      </c>
      <c r="I253" s="6" t="s">
        <v>101</v>
      </c>
      <c r="J253" s="6" t="s">
        <v>101</v>
      </c>
      <c r="K253" s="6" t="s">
        <v>101</v>
      </c>
      <c r="L253" s="6" t="s">
        <v>101</v>
      </c>
      <c r="M253" s="6" t="s">
        <v>101</v>
      </c>
      <c r="N253" s="6" t="s">
        <v>101</v>
      </c>
      <c r="O253" s="6" t="s">
        <v>101</v>
      </c>
      <c r="P253" s="6" t="s">
        <v>101</v>
      </c>
      <c r="Q253" s="6" t="s">
        <v>101</v>
      </c>
      <c r="R253" s="6" t="s">
        <v>101</v>
      </c>
      <c r="S253" s="6" t="s">
        <v>101</v>
      </c>
      <c r="T253" s="6" t="s">
        <v>101</v>
      </c>
      <c r="U253" s="6" t="s">
        <v>101</v>
      </c>
      <c r="V253" s="6" t="s">
        <v>131</v>
      </c>
      <c r="W253" s="6" t="s">
        <v>132</v>
      </c>
      <c r="X253" s="6">
        <v>99999</v>
      </c>
      <c r="Y253" s="6" t="s">
        <v>101</v>
      </c>
      <c r="Z253" s="6" t="s">
        <v>101</v>
      </c>
      <c r="AA253" s="6">
        <v>0</v>
      </c>
      <c r="AB253" s="6" t="s">
        <v>101</v>
      </c>
      <c r="AC253" s="6" t="s">
        <v>101</v>
      </c>
      <c r="AD253" s="6">
        <v>99999</v>
      </c>
      <c r="AE253" s="6" t="s">
        <v>101</v>
      </c>
      <c r="AF253" s="6" t="s">
        <v>101</v>
      </c>
      <c r="AG253" s="6">
        <v>0</v>
      </c>
      <c r="AH253" s="6" t="s">
        <v>101</v>
      </c>
      <c r="AI253" s="6" t="s">
        <v>101</v>
      </c>
      <c r="AJ253" s="6">
        <v>99999</v>
      </c>
      <c r="AK253" s="6" t="s">
        <v>101</v>
      </c>
      <c r="AL253" s="6" t="s">
        <v>101</v>
      </c>
      <c r="AM253" s="6">
        <v>0</v>
      </c>
      <c r="AN253" s="6" t="s">
        <v>101</v>
      </c>
      <c r="AO253" s="6" t="s">
        <v>101</v>
      </c>
      <c r="AP253" s="6">
        <v>99999</v>
      </c>
      <c r="AQ253" s="6" t="s">
        <v>101</v>
      </c>
      <c r="AR253" s="6" t="s">
        <v>101</v>
      </c>
      <c r="AS253" s="6">
        <v>99999</v>
      </c>
      <c r="AT253" s="6" t="s">
        <v>101</v>
      </c>
      <c r="AU253" s="6" t="s">
        <v>101</v>
      </c>
      <c r="AV253" s="6">
        <v>99999</v>
      </c>
      <c r="AW253" s="6" t="s">
        <v>101</v>
      </c>
      <c r="AX253" s="6" t="s">
        <v>101</v>
      </c>
      <c r="AY253" s="6">
        <v>0</v>
      </c>
      <c r="AZ253" s="6" t="s">
        <v>101</v>
      </c>
      <c r="BA253" s="6" t="s">
        <v>101</v>
      </c>
      <c r="BB253" s="6">
        <v>99999</v>
      </c>
      <c r="BC253" s="6" t="s">
        <v>101</v>
      </c>
      <c r="BD253" s="6" t="s">
        <v>101</v>
      </c>
      <c r="BE253" s="6">
        <v>0</v>
      </c>
      <c r="BF253" s="6" t="s">
        <v>101</v>
      </c>
      <c r="BG253" s="6" t="s">
        <v>101</v>
      </c>
      <c r="BH253" s="6">
        <v>99999</v>
      </c>
      <c r="BI253" s="6" t="s">
        <v>101</v>
      </c>
      <c r="BJ253" s="6" t="s">
        <v>101</v>
      </c>
      <c r="BK253" s="6">
        <v>0</v>
      </c>
      <c r="BL253" s="6" t="s">
        <v>101</v>
      </c>
      <c r="BM253" s="6" t="s">
        <v>101</v>
      </c>
      <c r="BN253" s="6">
        <v>99999</v>
      </c>
      <c r="BO253" s="6" t="s">
        <v>101</v>
      </c>
      <c r="BP253" s="6" t="s">
        <v>101</v>
      </c>
      <c r="BQ253" s="6">
        <v>0</v>
      </c>
      <c r="BR253" s="6" t="s">
        <v>101</v>
      </c>
      <c r="BS253" s="6" t="s">
        <v>101</v>
      </c>
      <c r="BT253" s="6">
        <v>99999</v>
      </c>
      <c r="BU253" s="6" t="s">
        <v>101</v>
      </c>
      <c r="BV253" s="6" t="s">
        <v>101</v>
      </c>
      <c r="BW253" s="6">
        <v>0</v>
      </c>
      <c r="BX253" s="6" t="s">
        <v>101</v>
      </c>
      <c r="BY253" s="6" t="s">
        <v>101</v>
      </c>
      <c r="BZ253" s="6">
        <v>99999</v>
      </c>
      <c r="CA253" s="6" t="s">
        <v>101</v>
      </c>
      <c r="CB253" s="6" t="s">
        <v>101</v>
      </c>
      <c r="CC253" s="6">
        <v>99999</v>
      </c>
      <c r="CD253" s="6" t="s">
        <v>101</v>
      </c>
      <c r="CE253" s="6" t="s">
        <v>101</v>
      </c>
      <c r="CF253" s="6">
        <v>99999</v>
      </c>
      <c r="CG253" s="6" t="s">
        <v>101</v>
      </c>
      <c r="CH253" s="6" t="s">
        <v>101</v>
      </c>
      <c r="CI253" s="6">
        <v>99999</v>
      </c>
      <c r="CJ253" s="6" t="s">
        <v>101</v>
      </c>
      <c r="CK253" s="6" t="s">
        <v>101</v>
      </c>
      <c r="CL253" s="6">
        <v>99999</v>
      </c>
      <c r="CM253" s="6" t="s">
        <v>101</v>
      </c>
      <c r="CN253" s="6" t="s">
        <v>101</v>
      </c>
      <c r="CO253" s="6">
        <v>99999</v>
      </c>
      <c r="CP253" s="6" t="s">
        <v>101</v>
      </c>
      <c r="CQ253" s="6" t="s">
        <v>101</v>
      </c>
    </row>
    <row r="254" spans="1:95" ht="114.95" customHeight="1" x14ac:dyDescent="0.25">
      <c r="A254" s="2" t="s">
        <v>133</v>
      </c>
      <c r="B254" s="2" t="s">
        <v>424</v>
      </c>
      <c r="C254" s="2" t="s">
        <v>420</v>
      </c>
      <c r="D254" s="2" t="s">
        <v>425</v>
      </c>
      <c r="E254" s="2" t="s">
        <v>155</v>
      </c>
      <c r="F254" s="2"/>
      <c r="G254" s="2" t="s">
        <v>415</v>
      </c>
      <c r="H254" s="3">
        <v>51.9</v>
      </c>
      <c r="I254" s="3">
        <v>135</v>
      </c>
      <c r="J254" s="2" t="s">
        <v>101</v>
      </c>
      <c r="K254" s="2" t="s">
        <v>102</v>
      </c>
      <c r="L254" s="2" t="s">
        <v>103</v>
      </c>
      <c r="M254" s="4" t="s">
        <v>101</v>
      </c>
      <c r="N254" s="2" t="s">
        <v>104</v>
      </c>
      <c r="O254" s="2" t="s">
        <v>101</v>
      </c>
      <c r="P254" s="5">
        <v>45823</v>
      </c>
      <c r="Q254" s="5">
        <v>45930</v>
      </c>
      <c r="R254" s="4" t="s">
        <v>105</v>
      </c>
      <c r="S254" s="2" t="s">
        <v>106</v>
      </c>
      <c r="T254" s="3">
        <f>SUM(IF(Y254="", 0, Y254 * Z254 * 1),IF(AB254="", 0, AB254 * AC254 * 1),IF(AE254="", 0, AE254 * AF254 * 1),IF(AH254="", 0, AH254 * AI254 * 1),IF(AK254="", 0, AK254 * AL254 * 1),IF(AN254="", 0, AN254 * AO254 * 1),IF(AQ254="", 0, AQ254 * AR254 * 1),IF(AT254="", 0, AT254 * AU254 * 1),IF(AW254="", 0, AW254 * AX254 * 1),IF(AZ254="", 0, AZ254 * BA254 * 1),IF(BC254="", 0, BC254 * BD254 * 1),IF(BF254="", 0, BF254 * BG254 * 1),IF(BI254="", 0, BI254 * BJ254 * 1),IF(BL254="", 0, BL254 * BM254 * 1),IF(BO254="", 0, BO254 * BP254 * 1),IF(BR254="", 0, BR254 * BS254 * 1),IF(BU254="", 0, BU254 * BV254 * 1),IF(BX254="", 0, BX254 * BY254 * 1),IF(CA254="", 0, CA254 * CB254 * 1),IF(CD254="", 0, CD254 * CE254 * 1),IF(CG254="", 0, CG254 * CH254 * 1),IF(CJ254="", 0, CJ254 * CK254 * 1),IF(CM254="", 0, CM254 * CN254 * 1),IF(CP254="", 0, CP254 * CQ254 * 1))</f>
        <v>0</v>
      </c>
      <c r="U254" s="2">
        <f>SUM(IF(Y254="",0,Y254*1),IF(AB254="",0,AB254*1),IF(AE254="",0,AE254*1),IF(AH254="",0,AH254*1),IF(AK254="",0,AK254*1),IF(AN254="",0,AN254*1),IF(AQ254="",0,AQ254*1),IF(AT254="",0,AT254*1),IF(AW254="",0,AW254*1),IF(AZ254="",0,AZ254*1),IF(BC254="",0,BC254*1),IF(BF254="",0,BF254*1),IF(BI254="",0,BI254*1),IF(BL254="",0,BL254*1),IF(BO254="",0,BO254*1),IF(BR254="",0,BR254*1),IF(BU254="",0,BU254*1),IF(BX254="",0,BX254*1),IF(CA254="",0,CA254*1),IF(CD254="",0,CD254*1),IF(CG254="",0,CG254*1),IF(CJ254="",0,CJ254*1),IF(CM254="",0,CM254*1),IF(CP254="",0,CP254*1))</f>
        <v>0</v>
      </c>
      <c r="V254" s="2" t="s">
        <v>101</v>
      </c>
      <c r="W254" s="2" t="s">
        <v>101</v>
      </c>
      <c r="X254" s="2" t="s">
        <v>107</v>
      </c>
      <c r="Y254" s="4" t="s">
        <v>101</v>
      </c>
      <c r="Z254" s="2">
        <v>51.9</v>
      </c>
      <c r="AA254" s="2" t="s">
        <v>108</v>
      </c>
      <c r="AB254" s="4" t="s">
        <v>101</v>
      </c>
      <c r="AC254" s="2">
        <v>51.9</v>
      </c>
      <c r="AD254" s="2" t="s">
        <v>109</v>
      </c>
      <c r="AE254" s="4" t="s">
        <v>101</v>
      </c>
      <c r="AF254" s="2">
        <v>51.9</v>
      </c>
      <c r="AG254" s="2" t="s">
        <v>110</v>
      </c>
      <c r="AH254" s="4" t="s">
        <v>101</v>
      </c>
      <c r="AI254" s="2">
        <v>51.9</v>
      </c>
      <c r="AJ254" s="2" t="s">
        <v>111</v>
      </c>
      <c r="AK254" s="4" t="s">
        <v>101</v>
      </c>
      <c r="AL254" s="2">
        <v>51.9</v>
      </c>
      <c r="AM254" s="2" t="s">
        <v>112</v>
      </c>
      <c r="AN254" s="4" t="s">
        <v>101</v>
      </c>
      <c r="AO254" s="2">
        <v>51.9</v>
      </c>
      <c r="AP254" s="2" t="s">
        <v>113</v>
      </c>
      <c r="AQ254" s="4" t="s">
        <v>101</v>
      </c>
      <c r="AR254" s="2">
        <v>51.9</v>
      </c>
      <c r="AS254" s="2" t="s">
        <v>114</v>
      </c>
      <c r="AT254" s="4" t="s">
        <v>101</v>
      </c>
      <c r="AU254" s="2">
        <v>51.9</v>
      </c>
      <c r="AV254" s="2" t="s">
        <v>115</v>
      </c>
      <c r="AW254" s="4" t="s">
        <v>101</v>
      </c>
      <c r="AX254" s="2">
        <v>51.9</v>
      </c>
      <c r="AY254" s="2" t="s">
        <v>116</v>
      </c>
      <c r="AZ254" s="4" t="s">
        <v>101</v>
      </c>
      <c r="BA254" s="2">
        <v>51.9</v>
      </c>
      <c r="BB254" s="2" t="s">
        <v>117</v>
      </c>
      <c r="BC254" s="4" t="s">
        <v>101</v>
      </c>
      <c r="BD254" s="2">
        <v>51.9</v>
      </c>
      <c r="BE254" s="2" t="s">
        <v>118</v>
      </c>
      <c r="BF254" s="4" t="s">
        <v>101</v>
      </c>
      <c r="BG254" s="2">
        <v>51.9</v>
      </c>
      <c r="BH254" s="2" t="s">
        <v>119</v>
      </c>
      <c r="BI254" s="4" t="s">
        <v>101</v>
      </c>
      <c r="BJ254" s="2">
        <v>51.9</v>
      </c>
      <c r="BK254" s="2" t="s">
        <v>120</v>
      </c>
      <c r="BL254" s="4" t="s">
        <v>101</v>
      </c>
      <c r="BM254" s="2">
        <v>51.9</v>
      </c>
      <c r="BN254" s="2" t="s">
        <v>121</v>
      </c>
      <c r="BO254" s="4" t="s">
        <v>101</v>
      </c>
      <c r="BP254" s="2">
        <v>51.9</v>
      </c>
      <c r="BQ254" s="2" t="s">
        <v>122</v>
      </c>
      <c r="BR254" s="4" t="s">
        <v>101</v>
      </c>
      <c r="BS254" s="2">
        <v>51.9</v>
      </c>
      <c r="BT254" s="2" t="s">
        <v>123</v>
      </c>
      <c r="BU254" s="4" t="s">
        <v>101</v>
      </c>
      <c r="BV254" s="2">
        <v>51.9</v>
      </c>
      <c r="BW254" s="2" t="s">
        <v>124</v>
      </c>
      <c r="BX254" s="4" t="s">
        <v>101</v>
      </c>
      <c r="BY254" s="2">
        <v>51.9</v>
      </c>
      <c r="BZ254" s="2" t="s">
        <v>125</v>
      </c>
      <c r="CA254" s="4" t="s">
        <v>101</v>
      </c>
      <c r="CB254" s="2">
        <v>51.9</v>
      </c>
      <c r="CC254" s="2" t="s">
        <v>126</v>
      </c>
      <c r="CD254" s="4" t="s">
        <v>101</v>
      </c>
      <c r="CE254" s="2">
        <v>51.9</v>
      </c>
      <c r="CF254" s="2" t="s">
        <v>127</v>
      </c>
      <c r="CG254" s="4" t="s">
        <v>101</v>
      </c>
      <c r="CH254" s="2">
        <v>51.9</v>
      </c>
      <c r="CI254" s="2" t="s">
        <v>128</v>
      </c>
      <c r="CJ254" s="4" t="s">
        <v>101</v>
      </c>
      <c r="CK254" s="2">
        <v>51.9</v>
      </c>
      <c r="CL254" s="2" t="s">
        <v>129</v>
      </c>
      <c r="CM254" s="4" t="s">
        <v>101</v>
      </c>
      <c r="CN254" s="2">
        <v>51.9</v>
      </c>
      <c r="CO254" s="2" t="s">
        <v>130</v>
      </c>
      <c r="CP254" s="4" t="s">
        <v>101</v>
      </c>
      <c r="CQ254" s="2">
        <v>51.9</v>
      </c>
    </row>
    <row r="255" spans="1:95" ht="15.95" customHeight="1" x14ac:dyDescent="0.25">
      <c r="A255" s="6" t="s">
        <v>101</v>
      </c>
      <c r="B255" s="6" t="s">
        <v>101</v>
      </c>
      <c r="C255" s="6" t="s">
        <v>101</v>
      </c>
      <c r="D255" s="6" t="s">
        <v>101</v>
      </c>
      <c r="E255" s="6" t="s">
        <v>101</v>
      </c>
      <c r="F255" s="6" t="s">
        <v>101</v>
      </c>
      <c r="G255" s="6" t="s">
        <v>101</v>
      </c>
      <c r="H255" s="6" t="s">
        <v>101</v>
      </c>
      <c r="I255" s="6" t="s">
        <v>101</v>
      </c>
      <c r="J255" s="6" t="s">
        <v>101</v>
      </c>
      <c r="K255" s="6" t="s">
        <v>101</v>
      </c>
      <c r="L255" s="6" t="s">
        <v>101</v>
      </c>
      <c r="M255" s="6" t="s">
        <v>101</v>
      </c>
      <c r="N255" s="6" t="s">
        <v>101</v>
      </c>
      <c r="O255" s="6" t="s">
        <v>101</v>
      </c>
      <c r="P255" s="6" t="s">
        <v>101</v>
      </c>
      <c r="Q255" s="6" t="s">
        <v>101</v>
      </c>
      <c r="R255" s="6" t="s">
        <v>101</v>
      </c>
      <c r="S255" s="6" t="s">
        <v>101</v>
      </c>
      <c r="T255" s="6" t="s">
        <v>101</v>
      </c>
      <c r="U255" s="6" t="s">
        <v>101</v>
      </c>
      <c r="V255" s="6" t="s">
        <v>131</v>
      </c>
      <c r="W255" s="6" t="s">
        <v>132</v>
      </c>
      <c r="X255" s="6">
        <v>99999</v>
      </c>
      <c r="Y255" s="6" t="s">
        <v>101</v>
      </c>
      <c r="Z255" s="6" t="s">
        <v>101</v>
      </c>
      <c r="AA255" s="6">
        <v>0</v>
      </c>
      <c r="AB255" s="6" t="s">
        <v>101</v>
      </c>
      <c r="AC255" s="6" t="s">
        <v>101</v>
      </c>
      <c r="AD255" s="6">
        <v>99999</v>
      </c>
      <c r="AE255" s="6" t="s">
        <v>101</v>
      </c>
      <c r="AF255" s="6" t="s">
        <v>101</v>
      </c>
      <c r="AG255" s="6">
        <v>0</v>
      </c>
      <c r="AH255" s="6" t="s">
        <v>101</v>
      </c>
      <c r="AI255" s="6" t="s">
        <v>101</v>
      </c>
      <c r="AJ255" s="6">
        <v>99999</v>
      </c>
      <c r="AK255" s="6" t="s">
        <v>101</v>
      </c>
      <c r="AL255" s="6" t="s">
        <v>101</v>
      </c>
      <c r="AM255" s="6">
        <v>0</v>
      </c>
      <c r="AN255" s="6" t="s">
        <v>101</v>
      </c>
      <c r="AO255" s="6" t="s">
        <v>101</v>
      </c>
      <c r="AP255" s="6">
        <v>99999</v>
      </c>
      <c r="AQ255" s="6" t="s">
        <v>101</v>
      </c>
      <c r="AR255" s="6" t="s">
        <v>101</v>
      </c>
      <c r="AS255" s="6">
        <v>99999</v>
      </c>
      <c r="AT255" s="6" t="s">
        <v>101</v>
      </c>
      <c r="AU255" s="6" t="s">
        <v>101</v>
      </c>
      <c r="AV255" s="6">
        <v>99999</v>
      </c>
      <c r="AW255" s="6" t="s">
        <v>101</v>
      </c>
      <c r="AX255" s="6" t="s">
        <v>101</v>
      </c>
      <c r="AY255" s="6">
        <v>0</v>
      </c>
      <c r="AZ255" s="6" t="s">
        <v>101</v>
      </c>
      <c r="BA255" s="6" t="s">
        <v>101</v>
      </c>
      <c r="BB255" s="6">
        <v>99999</v>
      </c>
      <c r="BC255" s="6" t="s">
        <v>101</v>
      </c>
      <c r="BD255" s="6" t="s">
        <v>101</v>
      </c>
      <c r="BE255" s="6">
        <v>0</v>
      </c>
      <c r="BF255" s="6" t="s">
        <v>101</v>
      </c>
      <c r="BG255" s="6" t="s">
        <v>101</v>
      </c>
      <c r="BH255" s="6">
        <v>99999</v>
      </c>
      <c r="BI255" s="6" t="s">
        <v>101</v>
      </c>
      <c r="BJ255" s="6" t="s">
        <v>101</v>
      </c>
      <c r="BK255" s="6">
        <v>0</v>
      </c>
      <c r="BL255" s="6" t="s">
        <v>101</v>
      </c>
      <c r="BM255" s="6" t="s">
        <v>101</v>
      </c>
      <c r="BN255" s="6">
        <v>99999</v>
      </c>
      <c r="BO255" s="6" t="s">
        <v>101</v>
      </c>
      <c r="BP255" s="6" t="s">
        <v>101</v>
      </c>
      <c r="BQ255" s="6">
        <v>0</v>
      </c>
      <c r="BR255" s="6" t="s">
        <v>101</v>
      </c>
      <c r="BS255" s="6" t="s">
        <v>101</v>
      </c>
      <c r="BT255" s="6">
        <v>99999</v>
      </c>
      <c r="BU255" s="6" t="s">
        <v>101</v>
      </c>
      <c r="BV255" s="6" t="s">
        <v>101</v>
      </c>
      <c r="BW255" s="6">
        <v>0</v>
      </c>
      <c r="BX255" s="6" t="s">
        <v>101</v>
      </c>
      <c r="BY255" s="6" t="s">
        <v>101</v>
      </c>
      <c r="BZ255" s="6">
        <v>99999</v>
      </c>
      <c r="CA255" s="6" t="s">
        <v>101</v>
      </c>
      <c r="CB255" s="6" t="s">
        <v>101</v>
      </c>
      <c r="CC255" s="6">
        <v>99999</v>
      </c>
      <c r="CD255" s="6" t="s">
        <v>101</v>
      </c>
      <c r="CE255" s="6" t="s">
        <v>101</v>
      </c>
      <c r="CF255" s="6">
        <v>99999</v>
      </c>
      <c r="CG255" s="6" t="s">
        <v>101</v>
      </c>
      <c r="CH255" s="6" t="s">
        <v>101</v>
      </c>
      <c r="CI255" s="6">
        <v>99999</v>
      </c>
      <c r="CJ255" s="6" t="s">
        <v>101</v>
      </c>
      <c r="CK255" s="6" t="s">
        <v>101</v>
      </c>
      <c r="CL255" s="6">
        <v>99999</v>
      </c>
      <c r="CM255" s="6" t="s">
        <v>101</v>
      </c>
      <c r="CN255" s="6" t="s">
        <v>101</v>
      </c>
      <c r="CO255" s="6">
        <v>99999</v>
      </c>
      <c r="CP255" s="6" t="s">
        <v>101</v>
      </c>
      <c r="CQ255" s="6" t="s">
        <v>101</v>
      </c>
    </row>
    <row r="256" spans="1:95" ht="114.95" customHeight="1" x14ac:dyDescent="0.25">
      <c r="A256" s="2" t="s">
        <v>133</v>
      </c>
      <c r="B256" s="2" t="s">
        <v>426</v>
      </c>
      <c r="C256" s="2" t="s">
        <v>427</v>
      </c>
      <c r="D256" s="2" t="s">
        <v>428</v>
      </c>
      <c r="E256" s="2" t="s">
        <v>101</v>
      </c>
      <c r="F256" s="2"/>
      <c r="G256" s="2" t="s">
        <v>429</v>
      </c>
      <c r="H256" s="3">
        <v>67.3</v>
      </c>
      <c r="I256" s="3">
        <v>175</v>
      </c>
      <c r="J256" s="2" t="s">
        <v>101</v>
      </c>
      <c r="K256" s="2" t="s">
        <v>102</v>
      </c>
      <c r="L256" s="2" t="s">
        <v>103</v>
      </c>
      <c r="M256" s="4" t="s">
        <v>101</v>
      </c>
      <c r="N256" s="2" t="s">
        <v>104</v>
      </c>
      <c r="O256" s="2" t="s">
        <v>101</v>
      </c>
      <c r="P256" s="5">
        <v>45823</v>
      </c>
      <c r="Q256" s="5">
        <v>45930</v>
      </c>
      <c r="R256" s="4" t="s">
        <v>105</v>
      </c>
      <c r="S256" s="2" t="s">
        <v>106</v>
      </c>
      <c r="T256" s="3">
        <f>SUM(IF(Y256="", 0, Y256 * Z256 * 1),IF(AB256="", 0, AB256 * AC256 * 1),IF(AE256="", 0, AE256 * AF256 * 1),IF(AH256="", 0, AH256 * AI256 * 1),IF(AK256="", 0, AK256 * AL256 * 1),IF(AN256="", 0, AN256 * AO256 * 1),IF(AQ256="", 0, AQ256 * AR256 * 1),IF(AT256="", 0, AT256 * AU256 * 1),IF(AW256="", 0, AW256 * AX256 * 1),IF(AZ256="", 0, AZ256 * BA256 * 1),IF(BC256="", 0, BC256 * BD256 * 1),IF(BF256="", 0, BF256 * BG256 * 1),IF(BI256="", 0, BI256 * BJ256 * 1),IF(BL256="", 0, BL256 * BM256 * 1),IF(BO256="", 0, BO256 * BP256 * 1),IF(BR256="", 0, BR256 * BS256 * 1),IF(BU256="", 0, BU256 * BV256 * 1),IF(BX256="", 0, BX256 * BY256 * 1),IF(CA256="", 0, CA256 * CB256 * 1),IF(CD256="", 0, CD256 * CE256 * 1),IF(CG256="", 0, CG256 * CH256 * 1),IF(CJ256="", 0, CJ256 * CK256 * 1))</f>
        <v>0</v>
      </c>
      <c r="U256" s="2">
        <f>SUM(IF(Y256="",0,Y256*1),IF(AB256="",0,AB256*1),IF(AE256="",0,AE256*1),IF(AH256="",0,AH256*1),IF(AK256="",0,AK256*1),IF(AN256="",0,AN256*1),IF(AQ256="",0,AQ256*1),IF(AT256="",0,AT256*1),IF(AW256="",0,AW256*1),IF(AZ256="",0,AZ256*1),IF(BC256="",0,BC256*1),IF(BF256="",0,BF256*1),IF(BI256="",0,BI256*1),IF(BL256="",0,BL256*1),IF(BO256="",0,BO256*1),IF(BR256="",0,BR256*1),IF(BU256="",0,BU256*1),IF(BX256="",0,BX256*1),IF(CA256="",0,CA256*1),IF(CD256="",0,CD256*1),IF(CG256="",0,CG256*1),IF(CJ256="",0,CJ256*1))</f>
        <v>0</v>
      </c>
      <c r="V256" s="2" t="s">
        <v>101</v>
      </c>
      <c r="W256" s="2" t="s">
        <v>101</v>
      </c>
      <c r="X256" s="2" t="s">
        <v>107</v>
      </c>
      <c r="Y256" s="4" t="s">
        <v>101</v>
      </c>
      <c r="Z256" s="2">
        <v>67.3</v>
      </c>
      <c r="AA256" s="2" t="s">
        <v>108</v>
      </c>
      <c r="AB256" s="4" t="s">
        <v>101</v>
      </c>
      <c r="AC256" s="2">
        <v>67.3</v>
      </c>
      <c r="AD256" s="2" t="s">
        <v>109</v>
      </c>
      <c r="AE256" s="4" t="s">
        <v>101</v>
      </c>
      <c r="AF256" s="2">
        <v>67.3</v>
      </c>
      <c r="AG256" s="2" t="s">
        <v>110</v>
      </c>
      <c r="AH256" s="4" t="s">
        <v>101</v>
      </c>
      <c r="AI256" s="2">
        <v>67.3</v>
      </c>
      <c r="AJ256" s="2" t="s">
        <v>111</v>
      </c>
      <c r="AK256" s="4" t="s">
        <v>101</v>
      </c>
      <c r="AL256" s="2">
        <v>67.3</v>
      </c>
      <c r="AM256" s="2" t="s">
        <v>112</v>
      </c>
      <c r="AN256" s="4" t="s">
        <v>101</v>
      </c>
      <c r="AO256" s="2">
        <v>67.3</v>
      </c>
      <c r="AP256" s="2" t="s">
        <v>113</v>
      </c>
      <c r="AQ256" s="4" t="s">
        <v>101</v>
      </c>
      <c r="AR256" s="2">
        <v>67.3</v>
      </c>
      <c r="AS256" s="2" t="s">
        <v>114</v>
      </c>
      <c r="AT256" s="4" t="s">
        <v>101</v>
      </c>
      <c r="AU256" s="2">
        <v>67.3</v>
      </c>
      <c r="AV256" s="2" t="s">
        <v>115</v>
      </c>
      <c r="AW256" s="4" t="s">
        <v>101</v>
      </c>
      <c r="AX256" s="2">
        <v>67.3</v>
      </c>
      <c r="AY256" s="2" t="s">
        <v>116</v>
      </c>
      <c r="AZ256" s="4" t="s">
        <v>101</v>
      </c>
      <c r="BA256" s="2">
        <v>67.3</v>
      </c>
      <c r="BB256" s="2" t="s">
        <v>117</v>
      </c>
      <c r="BC256" s="4" t="s">
        <v>101</v>
      </c>
      <c r="BD256" s="2">
        <v>67.3</v>
      </c>
      <c r="BE256" s="2" t="s">
        <v>118</v>
      </c>
      <c r="BF256" s="4" t="s">
        <v>101</v>
      </c>
      <c r="BG256" s="2">
        <v>67.3</v>
      </c>
      <c r="BH256" s="2" t="s">
        <v>119</v>
      </c>
      <c r="BI256" s="4" t="s">
        <v>101</v>
      </c>
      <c r="BJ256" s="2">
        <v>67.3</v>
      </c>
      <c r="BK256" s="2" t="s">
        <v>120</v>
      </c>
      <c r="BL256" s="4" t="s">
        <v>101</v>
      </c>
      <c r="BM256" s="2">
        <v>67.3</v>
      </c>
      <c r="BN256" s="2" t="s">
        <v>121</v>
      </c>
      <c r="BO256" s="4" t="s">
        <v>101</v>
      </c>
      <c r="BP256" s="2">
        <v>67.3</v>
      </c>
      <c r="BQ256" s="2" t="s">
        <v>122</v>
      </c>
      <c r="BR256" s="4" t="s">
        <v>101</v>
      </c>
      <c r="BS256" s="2">
        <v>67.3</v>
      </c>
      <c r="BT256" s="2" t="s">
        <v>123</v>
      </c>
      <c r="BU256" s="4" t="s">
        <v>101</v>
      </c>
      <c r="BV256" s="2">
        <v>67.3</v>
      </c>
      <c r="BW256" s="2" t="s">
        <v>124</v>
      </c>
      <c r="BX256" s="4" t="s">
        <v>101</v>
      </c>
      <c r="BY256" s="2">
        <v>67.3</v>
      </c>
      <c r="BZ256" s="2" t="s">
        <v>125</v>
      </c>
      <c r="CA256" s="4" t="s">
        <v>101</v>
      </c>
      <c r="CB256" s="2">
        <v>67.3</v>
      </c>
      <c r="CC256" s="2" t="s">
        <v>126</v>
      </c>
      <c r="CD256" s="4" t="s">
        <v>101</v>
      </c>
      <c r="CE256" s="2">
        <v>67.3</v>
      </c>
      <c r="CF256" s="2" t="s">
        <v>127</v>
      </c>
      <c r="CG256" s="4" t="s">
        <v>101</v>
      </c>
      <c r="CH256" s="2">
        <v>67.3</v>
      </c>
      <c r="CI256" s="2" t="s">
        <v>128</v>
      </c>
      <c r="CJ256" s="4" t="s">
        <v>101</v>
      </c>
      <c r="CK256" s="2">
        <v>67.3</v>
      </c>
      <c r="CL256" s="2" t="s">
        <v>101</v>
      </c>
      <c r="CM256" s="2" t="s">
        <v>101</v>
      </c>
      <c r="CN256" s="2" t="s">
        <v>101</v>
      </c>
      <c r="CO256" s="2" t="s">
        <v>101</v>
      </c>
      <c r="CP256" s="2" t="s">
        <v>101</v>
      </c>
      <c r="CQ256" s="2" t="s">
        <v>101</v>
      </c>
    </row>
    <row r="257" spans="1:95" ht="15.95" customHeight="1" x14ac:dyDescent="0.25">
      <c r="A257" s="6" t="s">
        <v>101</v>
      </c>
      <c r="B257" s="6" t="s">
        <v>101</v>
      </c>
      <c r="C257" s="6" t="s">
        <v>101</v>
      </c>
      <c r="D257" s="6" t="s">
        <v>101</v>
      </c>
      <c r="E257" s="6" t="s">
        <v>101</v>
      </c>
      <c r="F257" s="6" t="s">
        <v>101</v>
      </c>
      <c r="G257" s="6" t="s">
        <v>101</v>
      </c>
      <c r="H257" s="6" t="s">
        <v>101</v>
      </c>
      <c r="I257" s="6" t="s">
        <v>101</v>
      </c>
      <c r="J257" s="6" t="s">
        <v>101</v>
      </c>
      <c r="K257" s="6" t="s">
        <v>101</v>
      </c>
      <c r="L257" s="6" t="s">
        <v>101</v>
      </c>
      <c r="M257" s="6" t="s">
        <v>101</v>
      </c>
      <c r="N257" s="6" t="s">
        <v>101</v>
      </c>
      <c r="O257" s="6" t="s">
        <v>101</v>
      </c>
      <c r="P257" s="6" t="s">
        <v>101</v>
      </c>
      <c r="Q257" s="6" t="s">
        <v>101</v>
      </c>
      <c r="R257" s="6" t="s">
        <v>101</v>
      </c>
      <c r="S257" s="6" t="s">
        <v>101</v>
      </c>
      <c r="T257" s="6" t="s">
        <v>101</v>
      </c>
      <c r="U257" s="6" t="s">
        <v>101</v>
      </c>
      <c r="V257" s="6" t="s">
        <v>131</v>
      </c>
      <c r="W257" s="6" t="s">
        <v>132</v>
      </c>
      <c r="X257" s="6">
        <v>99996</v>
      </c>
      <c r="Y257" s="6" t="s">
        <v>101</v>
      </c>
      <c r="Z257" s="6" t="s">
        <v>101</v>
      </c>
      <c r="AA257" s="6">
        <v>0</v>
      </c>
      <c r="AB257" s="6" t="s">
        <v>101</v>
      </c>
      <c r="AC257" s="6" t="s">
        <v>101</v>
      </c>
      <c r="AD257" s="6">
        <v>99994</v>
      </c>
      <c r="AE257" s="6" t="s">
        <v>101</v>
      </c>
      <c r="AF257" s="6" t="s">
        <v>101</v>
      </c>
      <c r="AG257" s="6">
        <v>0</v>
      </c>
      <c r="AH257" s="6" t="s">
        <v>101</v>
      </c>
      <c r="AI257" s="6" t="s">
        <v>101</v>
      </c>
      <c r="AJ257" s="6">
        <v>99987</v>
      </c>
      <c r="AK257" s="6" t="s">
        <v>101</v>
      </c>
      <c r="AL257" s="6" t="s">
        <v>101</v>
      </c>
      <c r="AM257" s="6">
        <v>0</v>
      </c>
      <c r="AN257" s="6" t="s">
        <v>101</v>
      </c>
      <c r="AO257" s="6" t="s">
        <v>101</v>
      </c>
      <c r="AP257" s="6">
        <v>99985</v>
      </c>
      <c r="AQ257" s="6" t="s">
        <v>101</v>
      </c>
      <c r="AR257" s="6" t="s">
        <v>101</v>
      </c>
      <c r="AS257" s="6">
        <v>99998</v>
      </c>
      <c r="AT257" s="6" t="s">
        <v>101</v>
      </c>
      <c r="AU257" s="6" t="s">
        <v>101</v>
      </c>
      <c r="AV257" s="6">
        <v>99975</v>
      </c>
      <c r="AW257" s="6" t="s">
        <v>101</v>
      </c>
      <c r="AX257" s="6" t="s">
        <v>101</v>
      </c>
      <c r="AY257" s="6">
        <v>0</v>
      </c>
      <c r="AZ257" s="6" t="s">
        <v>101</v>
      </c>
      <c r="BA257" s="6" t="s">
        <v>101</v>
      </c>
      <c r="BB257" s="6">
        <v>99962</v>
      </c>
      <c r="BC257" s="6" t="s">
        <v>101</v>
      </c>
      <c r="BD257" s="6" t="s">
        <v>101</v>
      </c>
      <c r="BE257" s="6">
        <v>0</v>
      </c>
      <c r="BF257" s="6" t="s">
        <v>101</v>
      </c>
      <c r="BG257" s="6" t="s">
        <v>101</v>
      </c>
      <c r="BH257" s="6">
        <v>99947</v>
      </c>
      <c r="BI257" s="6" t="s">
        <v>101</v>
      </c>
      <c r="BJ257" s="6" t="s">
        <v>101</v>
      </c>
      <c r="BK257" s="6">
        <v>0</v>
      </c>
      <c r="BL257" s="6" t="s">
        <v>101</v>
      </c>
      <c r="BM257" s="6" t="s">
        <v>101</v>
      </c>
      <c r="BN257" s="6">
        <v>99946</v>
      </c>
      <c r="BO257" s="6" t="s">
        <v>101</v>
      </c>
      <c r="BP257" s="6" t="s">
        <v>101</v>
      </c>
      <c r="BQ257" s="6">
        <v>0</v>
      </c>
      <c r="BR257" s="6" t="s">
        <v>101</v>
      </c>
      <c r="BS257" s="6" t="s">
        <v>101</v>
      </c>
      <c r="BT257" s="6">
        <v>99961</v>
      </c>
      <c r="BU257" s="6" t="s">
        <v>101</v>
      </c>
      <c r="BV257" s="6" t="s">
        <v>101</v>
      </c>
      <c r="BW257" s="6">
        <v>0</v>
      </c>
      <c r="BX257" s="6" t="s">
        <v>101</v>
      </c>
      <c r="BY257" s="6" t="s">
        <v>101</v>
      </c>
      <c r="BZ257" s="6">
        <v>99977</v>
      </c>
      <c r="CA257" s="6" t="s">
        <v>101</v>
      </c>
      <c r="CB257" s="6" t="s">
        <v>101</v>
      </c>
      <c r="CC257" s="6">
        <v>99987</v>
      </c>
      <c r="CD257" s="6" t="s">
        <v>101</v>
      </c>
      <c r="CE257" s="6" t="s">
        <v>101</v>
      </c>
      <c r="CF257" s="6">
        <v>99993</v>
      </c>
      <c r="CG257" s="6" t="s">
        <v>101</v>
      </c>
      <c r="CH257" s="6" t="s">
        <v>101</v>
      </c>
      <c r="CI257" s="6">
        <v>99995</v>
      </c>
      <c r="CJ257" s="6" t="s">
        <v>101</v>
      </c>
      <c r="CK257" s="6" t="s">
        <v>101</v>
      </c>
    </row>
    <row r="258" spans="1:95" ht="114.95" customHeight="1" x14ac:dyDescent="0.25">
      <c r="A258" s="2" t="s">
        <v>133</v>
      </c>
      <c r="B258" s="2" t="s">
        <v>430</v>
      </c>
      <c r="C258" s="2" t="s">
        <v>431</v>
      </c>
      <c r="D258" s="2" t="s">
        <v>432</v>
      </c>
      <c r="E258" s="2" t="s">
        <v>101</v>
      </c>
      <c r="F258" s="2"/>
      <c r="G258" s="2" t="s">
        <v>429</v>
      </c>
      <c r="H258" s="3">
        <v>67.3</v>
      </c>
      <c r="I258" s="3">
        <v>175</v>
      </c>
      <c r="J258" s="2" t="s">
        <v>101</v>
      </c>
      <c r="K258" s="2" t="s">
        <v>102</v>
      </c>
      <c r="L258" s="2" t="s">
        <v>103</v>
      </c>
      <c r="M258" s="4" t="s">
        <v>101</v>
      </c>
      <c r="N258" s="2" t="s">
        <v>104</v>
      </c>
      <c r="O258" s="2" t="s">
        <v>101</v>
      </c>
      <c r="P258" s="5">
        <v>45823</v>
      </c>
      <c r="Q258" s="5">
        <v>45930</v>
      </c>
      <c r="R258" s="4" t="s">
        <v>105</v>
      </c>
      <c r="S258" s="2" t="s">
        <v>106</v>
      </c>
      <c r="T258" s="3">
        <f>SUM(IF(Y258="", 0, Y258 * Z258 * 1),IF(AB258="", 0, AB258 * AC258 * 1),IF(AE258="", 0, AE258 * AF258 * 1),IF(AH258="", 0, AH258 * AI258 * 1),IF(AK258="", 0, AK258 * AL258 * 1),IF(AN258="", 0, AN258 * AO258 * 1),IF(AQ258="", 0, AQ258 * AR258 * 1),IF(AT258="", 0, AT258 * AU258 * 1),IF(AW258="", 0, AW258 * AX258 * 1),IF(AZ258="", 0, AZ258 * BA258 * 1),IF(BC258="", 0, BC258 * BD258 * 1),IF(BF258="", 0, BF258 * BG258 * 1),IF(BI258="", 0, BI258 * BJ258 * 1),IF(BL258="", 0, BL258 * BM258 * 1),IF(BO258="", 0, BO258 * BP258 * 1),IF(BR258="", 0, BR258 * BS258 * 1),IF(BU258="", 0, BU258 * BV258 * 1),IF(BX258="", 0, BX258 * BY258 * 1),IF(CA258="", 0, CA258 * CB258 * 1),IF(CD258="", 0, CD258 * CE258 * 1),IF(CG258="", 0, CG258 * CH258 * 1),IF(CJ258="", 0, CJ258 * CK258 * 1))</f>
        <v>0</v>
      </c>
      <c r="U258" s="2">
        <f>SUM(IF(Y258="",0,Y258*1),IF(AB258="",0,AB258*1),IF(AE258="",0,AE258*1),IF(AH258="",0,AH258*1),IF(AK258="",0,AK258*1),IF(AN258="",0,AN258*1),IF(AQ258="",0,AQ258*1),IF(AT258="",0,AT258*1),IF(AW258="",0,AW258*1),IF(AZ258="",0,AZ258*1),IF(BC258="",0,BC258*1),IF(BF258="",0,BF258*1),IF(BI258="",0,BI258*1),IF(BL258="",0,BL258*1),IF(BO258="",0,BO258*1),IF(BR258="",0,BR258*1),IF(BU258="",0,BU258*1),IF(BX258="",0,BX258*1),IF(CA258="",0,CA258*1),IF(CD258="",0,CD258*1),IF(CG258="",0,CG258*1),IF(CJ258="",0,CJ258*1))</f>
        <v>0</v>
      </c>
      <c r="V258" s="2" t="s">
        <v>101</v>
      </c>
      <c r="W258" s="2" t="s">
        <v>101</v>
      </c>
      <c r="X258" s="2" t="s">
        <v>107</v>
      </c>
      <c r="Y258" s="4" t="s">
        <v>101</v>
      </c>
      <c r="Z258" s="2">
        <v>67.3</v>
      </c>
      <c r="AA258" s="2" t="s">
        <v>108</v>
      </c>
      <c r="AB258" s="4" t="s">
        <v>101</v>
      </c>
      <c r="AC258" s="2">
        <v>67.3</v>
      </c>
      <c r="AD258" s="2" t="s">
        <v>109</v>
      </c>
      <c r="AE258" s="4" t="s">
        <v>101</v>
      </c>
      <c r="AF258" s="2">
        <v>67.3</v>
      </c>
      <c r="AG258" s="2" t="s">
        <v>110</v>
      </c>
      <c r="AH258" s="4" t="s">
        <v>101</v>
      </c>
      <c r="AI258" s="2">
        <v>67.3</v>
      </c>
      <c r="AJ258" s="2" t="s">
        <v>111</v>
      </c>
      <c r="AK258" s="4" t="s">
        <v>101</v>
      </c>
      <c r="AL258" s="2">
        <v>67.3</v>
      </c>
      <c r="AM258" s="2" t="s">
        <v>112</v>
      </c>
      <c r="AN258" s="4" t="s">
        <v>101</v>
      </c>
      <c r="AO258" s="2">
        <v>67.3</v>
      </c>
      <c r="AP258" s="2" t="s">
        <v>113</v>
      </c>
      <c r="AQ258" s="4" t="s">
        <v>101</v>
      </c>
      <c r="AR258" s="2">
        <v>67.3</v>
      </c>
      <c r="AS258" s="2" t="s">
        <v>114</v>
      </c>
      <c r="AT258" s="4" t="s">
        <v>101</v>
      </c>
      <c r="AU258" s="2">
        <v>67.3</v>
      </c>
      <c r="AV258" s="2" t="s">
        <v>115</v>
      </c>
      <c r="AW258" s="4" t="s">
        <v>101</v>
      </c>
      <c r="AX258" s="2">
        <v>67.3</v>
      </c>
      <c r="AY258" s="2" t="s">
        <v>116</v>
      </c>
      <c r="AZ258" s="4" t="s">
        <v>101</v>
      </c>
      <c r="BA258" s="2">
        <v>67.3</v>
      </c>
      <c r="BB258" s="2" t="s">
        <v>117</v>
      </c>
      <c r="BC258" s="4" t="s">
        <v>101</v>
      </c>
      <c r="BD258" s="2">
        <v>67.3</v>
      </c>
      <c r="BE258" s="2" t="s">
        <v>118</v>
      </c>
      <c r="BF258" s="4" t="s">
        <v>101</v>
      </c>
      <c r="BG258" s="2">
        <v>67.3</v>
      </c>
      <c r="BH258" s="2" t="s">
        <v>119</v>
      </c>
      <c r="BI258" s="4" t="s">
        <v>101</v>
      </c>
      <c r="BJ258" s="2">
        <v>67.3</v>
      </c>
      <c r="BK258" s="2" t="s">
        <v>120</v>
      </c>
      <c r="BL258" s="4" t="s">
        <v>101</v>
      </c>
      <c r="BM258" s="2">
        <v>67.3</v>
      </c>
      <c r="BN258" s="2" t="s">
        <v>121</v>
      </c>
      <c r="BO258" s="4" t="s">
        <v>101</v>
      </c>
      <c r="BP258" s="2">
        <v>67.3</v>
      </c>
      <c r="BQ258" s="2" t="s">
        <v>122</v>
      </c>
      <c r="BR258" s="4" t="s">
        <v>101</v>
      </c>
      <c r="BS258" s="2">
        <v>67.3</v>
      </c>
      <c r="BT258" s="2" t="s">
        <v>123</v>
      </c>
      <c r="BU258" s="4" t="s">
        <v>101</v>
      </c>
      <c r="BV258" s="2">
        <v>67.3</v>
      </c>
      <c r="BW258" s="2" t="s">
        <v>124</v>
      </c>
      <c r="BX258" s="4" t="s">
        <v>101</v>
      </c>
      <c r="BY258" s="2">
        <v>67.3</v>
      </c>
      <c r="BZ258" s="2" t="s">
        <v>125</v>
      </c>
      <c r="CA258" s="4" t="s">
        <v>101</v>
      </c>
      <c r="CB258" s="2">
        <v>67.3</v>
      </c>
      <c r="CC258" s="2" t="s">
        <v>126</v>
      </c>
      <c r="CD258" s="4" t="s">
        <v>101</v>
      </c>
      <c r="CE258" s="2">
        <v>67.3</v>
      </c>
      <c r="CF258" s="2" t="s">
        <v>127</v>
      </c>
      <c r="CG258" s="4" t="s">
        <v>101</v>
      </c>
      <c r="CH258" s="2">
        <v>67.3</v>
      </c>
      <c r="CI258" s="2" t="s">
        <v>128</v>
      </c>
      <c r="CJ258" s="4" t="s">
        <v>101</v>
      </c>
      <c r="CK258" s="2">
        <v>67.3</v>
      </c>
      <c r="CL258" s="2" t="s">
        <v>101</v>
      </c>
      <c r="CM258" s="2" t="s">
        <v>101</v>
      </c>
      <c r="CN258" s="2" t="s">
        <v>101</v>
      </c>
      <c r="CO258" s="2" t="s">
        <v>101</v>
      </c>
      <c r="CP258" s="2" t="s">
        <v>101</v>
      </c>
      <c r="CQ258" s="2" t="s">
        <v>101</v>
      </c>
    </row>
    <row r="259" spans="1:95" ht="15.95" customHeight="1" x14ac:dyDescent="0.25">
      <c r="A259" s="6" t="s">
        <v>101</v>
      </c>
      <c r="B259" s="6" t="s">
        <v>101</v>
      </c>
      <c r="C259" s="6" t="s">
        <v>101</v>
      </c>
      <c r="D259" s="6" t="s">
        <v>101</v>
      </c>
      <c r="E259" s="6" t="s">
        <v>101</v>
      </c>
      <c r="F259" s="6" t="s">
        <v>101</v>
      </c>
      <c r="G259" s="6" t="s">
        <v>101</v>
      </c>
      <c r="H259" s="6" t="s">
        <v>101</v>
      </c>
      <c r="I259" s="6" t="s">
        <v>101</v>
      </c>
      <c r="J259" s="6" t="s">
        <v>101</v>
      </c>
      <c r="K259" s="6" t="s">
        <v>101</v>
      </c>
      <c r="L259" s="6" t="s">
        <v>101</v>
      </c>
      <c r="M259" s="6" t="s">
        <v>101</v>
      </c>
      <c r="N259" s="6" t="s">
        <v>101</v>
      </c>
      <c r="O259" s="6" t="s">
        <v>101</v>
      </c>
      <c r="P259" s="6" t="s">
        <v>101</v>
      </c>
      <c r="Q259" s="6" t="s">
        <v>101</v>
      </c>
      <c r="R259" s="6" t="s">
        <v>101</v>
      </c>
      <c r="S259" s="6" t="s">
        <v>101</v>
      </c>
      <c r="T259" s="6" t="s">
        <v>101</v>
      </c>
      <c r="U259" s="6" t="s">
        <v>101</v>
      </c>
      <c r="V259" s="6" t="s">
        <v>131</v>
      </c>
      <c r="W259" s="6" t="s">
        <v>132</v>
      </c>
      <c r="X259" s="6">
        <v>99994</v>
      </c>
      <c r="Y259" s="6" t="s">
        <v>101</v>
      </c>
      <c r="Z259" s="6" t="s">
        <v>101</v>
      </c>
      <c r="AA259" s="6">
        <v>0</v>
      </c>
      <c r="AB259" s="6" t="s">
        <v>101</v>
      </c>
      <c r="AC259" s="6" t="s">
        <v>101</v>
      </c>
      <c r="AD259" s="6">
        <v>99989</v>
      </c>
      <c r="AE259" s="6" t="s">
        <v>101</v>
      </c>
      <c r="AF259" s="6" t="s">
        <v>101</v>
      </c>
      <c r="AG259" s="6">
        <v>0</v>
      </c>
      <c r="AH259" s="6" t="s">
        <v>101</v>
      </c>
      <c r="AI259" s="6" t="s">
        <v>101</v>
      </c>
      <c r="AJ259" s="6">
        <v>99975</v>
      </c>
      <c r="AK259" s="6" t="s">
        <v>101</v>
      </c>
      <c r="AL259" s="6" t="s">
        <v>101</v>
      </c>
      <c r="AM259" s="6">
        <v>0</v>
      </c>
      <c r="AN259" s="6" t="s">
        <v>101</v>
      </c>
      <c r="AO259" s="6" t="s">
        <v>101</v>
      </c>
      <c r="AP259" s="6">
        <v>99975</v>
      </c>
      <c r="AQ259" s="6" t="s">
        <v>101</v>
      </c>
      <c r="AR259" s="6" t="s">
        <v>101</v>
      </c>
      <c r="AS259" s="6">
        <v>99997</v>
      </c>
      <c r="AT259" s="6" t="s">
        <v>101</v>
      </c>
      <c r="AU259" s="6" t="s">
        <v>101</v>
      </c>
      <c r="AV259" s="6">
        <v>99950</v>
      </c>
      <c r="AW259" s="6" t="s">
        <v>101</v>
      </c>
      <c r="AX259" s="6" t="s">
        <v>101</v>
      </c>
      <c r="AY259" s="6">
        <v>0</v>
      </c>
      <c r="AZ259" s="6" t="s">
        <v>101</v>
      </c>
      <c r="BA259" s="6" t="s">
        <v>101</v>
      </c>
      <c r="BB259" s="6">
        <v>99931</v>
      </c>
      <c r="BC259" s="6" t="s">
        <v>101</v>
      </c>
      <c r="BD259" s="6" t="s">
        <v>101</v>
      </c>
      <c r="BE259" s="6">
        <v>0</v>
      </c>
      <c r="BF259" s="6" t="s">
        <v>101</v>
      </c>
      <c r="BG259" s="6" t="s">
        <v>101</v>
      </c>
      <c r="BH259" s="6">
        <v>99894</v>
      </c>
      <c r="BI259" s="6" t="s">
        <v>101</v>
      </c>
      <c r="BJ259" s="6" t="s">
        <v>101</v>
      </c>
      <c r="BK259" s="6">
        <v>0</v>
      </c>
      <c r="BL259" s="6" t="s">
        <v>101</v>
      </c>
      <c r="BM259" s="6" t="s">
        <v>101</v>
      </c>
      <c r="BN259" s="6">
        <v>99888</v>
      </c>
      <c r="BO259" s="6" t="s">
        <v>101</v>
      </c>
      <c r="BP259" s="6" t="s">
        <v>101</v>
      </c>
      <c r="BQ259" s="6">
        <v>0</v>
      </c>
      <c r="BR259" s="6" t="s">
        <v>101</v>
      </c>
      <c r="BS259" s="6" t="s">
        <v>101</v>
      </c>
      <c r="BT259" s="6">
        <v>99923</v>
      </c>
      <c r="BU259" s="6" t="s">
        <v>101</v>
      </c>
      <c r="BV259" s="6" t="s">
        <v>101</v>
      </c>
      <c r="BW259" s="6">
        <v>0</v>
      </c>
      <c r="BX259" s="6" t="s">
        <v>101</v>
      </c>
      <c r="BY259" s="6" t="s">
        <v>101</v>
      </c>
      <c r="BZ259" s="6">
        <v>99956</v>
      </c>
      <c r="CA259" s="6" t="s">
        <v>101</v>
      </c>
      <c r="CB259" s="6" t="s">
        <v>101</v>
      </c>
      <c r="CC259" s="6">
        <v>99981</v>
      </c>
      <c r="CD259" s="6" t="s">
        <v>101</v>
      </c>
      <c r="CE259" s="6" t="s">
        <v>101</v>
      </c>
      <c r="CF259" s="6">
        <v>99992</v>
      </c>
      <c r="CG259" s="6" t="s">
        <v>101</v>
      </c>
      <c r="CH259" s="6" t="s">
        <v>101</v>
      </c>
      <c r="CI259" s="6">
        <v>99994</v>
      </c>
      <c r="CJ259" s="6" t="s">
        <v>101</v>
      </c>
      <c r="CK259" s="6" t="s">
        <v>101</v>
      </c>
    </row>
    <row r="260" spans="1:95" ht="114.95" customHeight="1" x14ac:dyDescent="0.25">
      <c r="A260" s="2" t="s">
        <v>133</v>
      </c>
      <c r="B260" s="2" t="s">
        <v>433</v>
      </c>
      <c r="C260" s="2" t="s">
        <v>434</v>
      </c>
      <c r="D260" s="2" t="s">
        <v>435</v>
      </c>
      <c r="E260" s="2" t="s">
        <v>155</v>
      </c>
      <c r="F260" s="2"/>
      <c r="G260" s="2" t="s">
        <v>429</v>
      </c>
      <c r="H260" s="3">
        <v>67.3</v>
      </c>
      <c r="I260" s="3">
        <v>175</v>
      </c>
      <c r="J260" s="2" t="s">
        <v>101</v>
      </c>
      <c r="K260" s="2" t="s">
        <v>102</v>
      </c>
      <c r="L260" s="2" t="s">
        <v>103</v>
      </c>
      <c r="M260" s="4" t="s">
        <v>101</v>
      </c>
      <c r="N260" s="2" t="s">
        <v>104</v>
      </c>
      <c r="O260" s="2" t="s">
        <v>101</v>
      </c>
      <c r="P260" s="5">
        <v>45823</v>
      </c>
      <c r="Q260" s="5">
        <v>45930</v>
      </c>
      <c r="R260" s="4" t="s">
        <v>105</v>
      </c>
      <c r="S260" s="2" t="s">
        <v>106</v>
      </c>
      <c r="T260" s="3">
        <f>SUM(IF(Y260="", 0, Y260 * Z260 * 1),IF(AB260="", 0, AB260 * AC260 * 1),IF(AE260="", 0, AE260 * AF260 * 1),IF(AH260="", 0, AH260 * AI260 * 1),IF(AK260="", 0, AK260 * AL260 * 1),IF(AN260="", 0, AN260 * AO260 * 1),IF(AQ260="", 0, AQ260 * AR260 * 1),IF(AT260="", 0, AT260 * AU260 * 1),IF(AW260="", 0, AW260 * AX260 * 1),IF(AZ260="", 0, AZ260 * BA260 * 1),IF(BC260="", 0, BC260 * BD260 * 1),IF(BF260="", 0, BF260 * BG260 * 1),IF(BI260="", 0, BI260 * BJ260 * 1),IF(BL260="", 0, BL260 * BM260 * 1),IF(BO260="", 0, BO260 * BP260 * 1),IF(BR260="", 0, BR260 * BS260 * 1),IF(BU260="", 0, BU260 * BV260 * 1),IF(BX260="", 0, BX260 * BY260 * 1),IF(CA260="", 0, CA260 * CB260 * 1),IF(CD260="", 0, CD260 * CE260 * 1),IF(CG260="", 0, CG260 * CH260 * 1),IF(CJ260="", 0, CJ260 * CK260 * 1))</f>
        <v>0</v>
      </c>
      <c r="U260" s="2">
        <f>SUM(IF(Y260="",0,Y260*1),IF(AB260="",0,AB260*1),IF(AE260="",0,AE260*1),IF(AH260="",0,AH260*1),IF(AK260="",0,AK260*1),IF(AN260="",0,AN260*1),IF(AQ260="",0,AQ260*1),IF(AT260="",0,AT260*1),IF(AW260="",0,AW260*1),IF(AZ260="",0,AZ260*1),IF(BC260="",0,BC260*1),IF(BF260="",0,BF260*1),IF(BI260="",0,BI260*1),IF(BL260="",0,BL260*1),IF(BO260="",0,BO260*1),IF(BR260="",0,BR260*1),IF(BU260="",0,BU260*1),IF(BX260="",0,BX260*1),IF(CA260="",0,CA260*1),IF(CD260="",0,CD260*1),IF(CG260="",0,CG260*1),IF(CJ260="",0,CJ260*1))</f>
        <v>0</v>
      </c>
      <c r="V260" s="2" t="s">
        <v>101</v>
      </c>
      <c r="W260" s="2" t="s">
        <v>101</v>
      </c>
      <c r="X260" s="2" t="s">
        <v>107</v>
      </c>
      <c r="Y260" s="4" t="s">
        <v>101</v>
      </c>
      <c r="Z260" s="2">
        <v>67.3</v>
      </c>
      <c r="AA260" s="2" t="s">
        <v>108</v>
      </c>
      <c r="AB260" s="4" t="s">
        <v>101</v>
      </c>
      <c r="AC260" s="2">
        <v>67.3</v>
      </c>
      <c r="AD260" s="2" t="s">
        <v>109</v>
      </c>
      <c r="AE260" s="4" t="s">
        <v>101</v>
      </c>
      <c r="AF260" s="2">
        <v>67.3</v>
      </c>
      <c r="AG260" s="2" t="s">
        <v>110</v>
      </c>
      <c r="AH260" s="4" t="s">
        <v>101</v>
      </c>
      <c r="AI260" s="2">
        <v>67.3</v>
      </c>
      <c r="AJ260" s="2" t="s">
        <v>111</v>
      </c>
      <c r="AK260" s="4" t="s">
        <v>101</v>
      </c>
      <c r="AL260" s="2">
        <v>67.3</v>
      </c>
      <c r="AM260" s="2" t="s">
        <v>112</v>
      </c>
      <c r="AN260" s="4" t="s">
        <v>101</v>
      </c>
      <c r="AO260" s="2">
        <v>67.3</v>
      </c>
      <c r="AP260" s="2" t="s">
        <v>113</v>
      </c>
      <c r="AQ260" s="4" t="s">
        <v>101</v>
      </c>
      <c r="AR260" s="2">
        <v>67.3</v>
      </c>
      <c r="AS260" s="2" t="s">
        <v>114</v>
      </c>
      <c r="AT260" s="4" t="s">
        <v>101</v>
      </c>
      <c r="AU260" s="2">
        <v>67.3</v>
      </c>
      <c r="AV260" s="2" t="s">
        <v>115</v>
      </c>
      <c r="AW260" s="4" t="s">
        <v>101</v>
      </c>
      <c r="AX260" s="2">
        <v>67.3</v>
      </c>
      <c r="AY260" s="2" t="s">
        <v>116</v>
      </c>
      <c r="AZ260" s="4" t="s">
        <v>101</v>
      </c>
      <c r="BA260" s="2">
        <v>67.3</v>
      </c>
      <c r="BB260" s="2" t="s">
        <v>117</v>
      </c>
      <c r="BC260" s="4" t="s">
        <v>101</v>
      </c>
      <c r="BD260" s="2">
        <v>67.3</v>
      </c>
      <c r="BE260" s="2" t="s">
        <v>118</v>
      </c>
      <c r="BF260" s="4" t="s">
        <v>101</v>
      </c>
      <c r="BG260" s="2">
        <v>67.3</v>
      </c>
      <c r="BH260" s="2" t="s">
        <v>119</v>
      </c>
      <c r="BI260" s="4" t="s">
        <v>101</v>
      </c>
      <c r="BJ260" s="2">
        <v>67.3</v>
      </c>
      <c r="BK260" s="2" t="s">
        <v>120</v>
      </c>
      <c r="BL260" s="4" t="s">
        <v>101</v>
      </c>
      <c r="BM260" s="2">
        <v>67.3</v>
      </c>
      <c r="BN260" s="2" t="s">
        <v>121</v>
      </c>
      <c r="BO260" s="4" t="s">
        <v>101</v>
      </c>
      <c r="BP260" s="2">
        <v>67.3</v>
      </c>
      <c r="BQ260" s="2" t="s">
        <v>122</v>
      </c>
      <c r="BR260" s="4" t="s">
        <v>101</v>
      </c>
      <c r="BS260" s="2">
        <v>67.3</v>
      </c>
      <c r="BT260" s="2" t="s">
        <v>123</v>
      </c>
      <c r="BU260" s="4" t="s">
        <v>101</v>
      </c>
      <c r="BV260" s="2">
        <v>67.3</v>
      </c>
      <c r="BW260" s="2" t="s">
        <v>124</v>
      </c>
      <c r="BX260" s="4" t="s">
        <v>101</v>
      </c>
      <c r="BY260" s="2">
        <v>67.3</v>
      </c>
      <c r="BZ260" s="2" t="s">
        <v>125</v>
      </c>
      <c r="CA260" s="4" t="s">
        <v>101</v>
      </c>
      <c r="CB260" s="2">
        <v>67.3</v>
      </c>
      <c r="CC260" s="2" t="s">
        <v>126</v>
      </c>
      <c r="CD260" s="4" t="s">
        <v>101</v>
      </c>
      <c r="CE260" s="2">
        <v>67.3</v>
      </c>
      <c r="CF260" s="2" t="s">
        <v>127</v>
      </c>
      <c r="CG260" s="4" t="s">
        <v>101</v>
      </c>
      <c r="CH260" s="2">
        <v>67.3</v>
      </c>
      <c r="CI260" s="2" t="s">
        <v>128</v>
      </c>
      <c r="CJ260" s="4" t="s">
        <v>101</v>
      </c>
      <c r="CK260" s="2">
        <v>67.3</v>
      </c>
      <c r="CL260" s="2" t="s">
        <v>101</v>
      </c>
      <c r="CM260" s="2" t="s">
        <v>101</v>
      </c>
      <c r="CN260" s="2" t="s">
        <v>101</v>
      </c>
      <c r="CO260" s="2" t="s">
        <v>101</v>
      </c>
      <c r="CP260" s="2" t="s">
        <v>101</v>
      </c>
      <c r="CQ260" s="2" t="s">
        <v>101</v>
      </c>
    </row>
    <row r="261" spans="1:95" ht="15.95" customHeight="1" x14ac:dyDescent="0.25">
      <c r="A261" s="6" t="s">
        <v>101</v>
      </c>
      <c r="B261" s="6" t="s">
        <v>101</v>
      </c>
      <c r="C261" s="6" t="s">
        <v>101</v>
      </c>
      <c r="D261" s="6" t="s">
        <v>101</v>
      </c>
      <c r="E261" s="6" t="s">
        <v>101</v>
      </c>
      <c r="F261" s="6" t="s">
        <v>101</v>
      </c>
      <c r="G261" s="6" t="s">
        <v>101</v>
      </c>
      <c r="H261" s="6" t="s">
        <v>101</v>
      </c>
      <c r="I261" s="6" t="s">
        <v>101</v>
      </c>
      <c r="J261" s="6" t="s">
        <v>101</v>
      </c>
      <c r="K261" s="6" t="s">
        <v>101</v>
      </c>
      <c r="L261" s="6" t="s">
        <v>101</v>
      </c>
      <c r="M261" s="6" t="s">
        <v>101</v>
      </c>
      <c r="N261" s="6" t="s">
        <v>101</v>
      </c>
      <c r="O261" s="6" t="s">
        <v>101</v>
      </c>
      <c r="P261" s="6" t="s">
        <v>101</v>
      </c>
      <c r="Q261" s="6" t="s">
        <v>101</v>
      </c>
      <c r="R261" s="6" t="s">
        <v>101</v>
      </c>
      <c r="S261" s="6" t="s">
        <v>101</v>
      </c>
      <c r="T261" s="6" t="s">
        <v>101</v>
      </c>
      <c r="U261" s="6" t="s">
        <v>101</v>
      </c>
      <c r="V261" s="6" t="s">
        <v>131</v>
      </c>
      <c r="W261" s="6" t="s">
        <v>132</v>
      </c>
      <c r="X261" s="6">
        <v>99999</v>
      </c>
      <c r="Y261" s="6" t="s">
        <v>101</v>
      </c>
      <c r="Z261" s="6" t="s">
        <v>101</v>
      </c>
      <c r="AA261" s="6">
        <v>0</v>
      </c>
      <c r="AB261" s="6" t="s">
        <v>101</v>
      </c>
      <c r="AC261" s="6" t="s">
        <v>101</v>
      </c>
      <c r="AD261" s="6">
        <v>99999</v>
      </c>
      <c r="AE261" s="6" t="s">
        <v>101</v>
      </c>
      <c r="AF261" s="6" t="s">
        <v>101</v>
      </c>
      <c r="AG261" s="6">
        <v>0</v>
      </c>
      <c r="AH261" s="6" t="s">
        <v>101</v>
      </c>
      <c r="AI261" s="6" t="s">
        <v>101</v>
      </c>
      <c r="AJ261" s="6">
        <v>99999</v>
      </c>
      <c r="AK261" s="6" t="s">
        <v>101</v>
      </c>
      <c r="AL261" s="6" t="s">
        <v>101</v>
      </c>
      <c r="AM261" s="6">
        <v>0</v>
      </c>
      <c r="AN261" s="6" t="s">
        <v>101</v>
      </c>
      <c r="AO261" s="6" t="s">
        <v>101</v>
      </c>
      <c r="AP261" s="6">
        <v>99999</v>
      </c>
      <c r="AQ261" s="6" t="s">
        <v>101</v>
      </c>
      <c r="AR261" s="6" t="s">
        <v>101</v>
      </c>
      <c r="AS261" s="6">
        <v>99999</v>
      </c>
      <c r="AT261" s="6" t="s">
        <v>101</v>
      </c>
      <c r="AU261" s="6" t="s">
        <v>101</v>
      </c>
      <c r="AV261" s="6">
        <v>99954</v>
      </c>
      <c r="AW261" s="6" t="s">
        <v>101</v>
      </c>
      <c r="AX261" s="6" t="s">
        <v>101</v>
      </c>
      <c r="AY261" s="6">
        <v>0</v>
      </c>
      <c r="AZ261" s="6" t="s">
        <v>101</v>
      </c>
      <c r="BA261" s="6" t="s">
        <v>101</v>
      </c>
      <c r="BB261" s="6">
        <v>99935</v>
      </c>
      <c r="BC261" s="6" t="s">
        <v>101</v>
      </c>
      <c r="BD261" s="6" t="s">
        <v>101</v>
      </c>
      <c r="BE261" s="6">
        <v>0</v>
      </c>
      <c r="BF261" s="6" t="s">
        <v>101</v>
      </c>
      <c r="BG261" s="6" t="s">
        <v>101</v>
      </c>
      <c r="BH261" s="6">
        <v>99880</v>
      </c>
      <c r="BI261" s="6" t="s">
        <v>101</v>
      </c>
      <c r="BJ261" s="6" t="s">
        <v>101</v>
      </c>
      <c r="BK261" s="6">
        <v>0</v>
      </c>
      <c r="BL261" s="6" t="s">
        <v>101</v>
      </c>
      <c r="BM261" s="6" t="s">
        <v>101</v>
      </c>
      <c r="BN261" s="6">
        <v>99866</v>
      </c>
      <c r="BO261" s="6" t="s">
        <v>101</v>
      </c>
      <c r="BP261" s="6" t="s">
        <v>101</v>
      </c>
      <c r="BQ261" s="6">
        <v>0</v>
      </c>
      <c r="BR261" s="6" t="s">
        <v>101</v>
      </c>
      <c r="BS261" s="6" t="s">
        <v>101</v>
      </c>
      <c r="BT261" s="6">
        <v>99912</v>
      </c>
      <c r="BU261" s="6" t="s">
        <v>101</v>
      </c>
      <c r="BV261" s="6" t="s">
        <v>101</v>
      </c>
      <c r="BW261" s="6">
        <v>0</v>
      </c>
      <c r="BX261" s="6" t="s">
        <v>101</v>
      </c>
      <c r="BY261" s="6" t="s">
        <v>101</v>
      </c>
      <c r="BZ261" s="6">
        <v>99929</v>
      </c>
      <c r="CA261" s="6" t="s">
        <v>101</v>
      </c>
      <c r="CB261" s="6" t="s">
        <v>101</v>
      </c>
      <c r="CC261" s="6">
        <v>99986</v>
      </c>
      <c r="CD261" s="6" t="s">
        <v>101</v>
      </c>
      <c r="CE261" s="6" t="s">
        <v>101</v>
      </c>
      <c r="CF261" s="6">
        <v>99999</v>
      </c>
      <c r="CG261" s="6" t="s">
        <v>101</v>
      </c>
      <c r="CH261" s="6" t="s">
        <v>101</v>
      </c>
      <c r="CI261" s="6">
        <v>99999</v>
      </c>
      <c r="CJ261" s="6" t="s">
        <v>101</v>
      </c>
      <c r="CK261" s="6" t="s">
        <v>101</v>
      </c>
    </row>
    <row r="262" spans="1:95" ht="114.95" customHeight="1" x14ac:dyDescent="0.25">
      <c r="A262" s="2" t="s">
        <v>133</v>
      </c>
      <c r="B262" s="2" t="s">
        <v>436</v>
      </c>
      <c r="C262" s="2" t="s">
        <v>434</v>
      </c>
      <c r="D262" s="2" t="s">
        <v>437</v>
      </c>
      <c r="E262" s="2" t="s">
        <v>155</v>
      </c>
      <c r="F262" s="2"/>
      <c r="G262" s="2" t="s">
        <v>429</v>
      </c>
      <c r="H262" s="3">
        <v>67.3</v>
      </c>
      <c r="I262" s="3">
        <v>175</v>
      </c>
      <c r="J262" s="2" t="s">
        <v>101</v>
      </c>
      <c r="K262" s="2" t="s">
        <v>102</v>
      </c>
      <c r="L262" s="2" t="s">
        <v>103</v>
      </c>
      <c r="M262" s="4" t="s">
        <v>101</v>
      </c>
      <c r="N262" s="2" t="s">
        <v>104</v>
      </c>
      <c r="O262" s="2" t="s">
        <v>101</v>
      </c>
      <c r="P262" s="5">
        <v>45823</v>
      </c>
      <c r="Q262" s="5">
        <v>45930</v>
      </c>
      <c r="R262" s="4" t="s">
        <v>105</v>
      </c>
      <c r="S262" s="2" t="s">
        <v>106</v>
      </c>
      <c r="T262" s="3">
        <f>SUM(IF(Y262="", 0, Y262 * Z262 * 1),IF(AB262="", 0, AB262 * AC262 * 1),IF(AE262="", 0, AE262 * AF262 * 1),IF(AH262="", 0, AH262 * AI262 * 1),IF(AK262="", 0, AK262 * AL262 * 1),IF(AN262="", 0, AN262 * AO262 * 1),IF(AQ262="", 0, AQ262 * AR262 * 1),IF(AT262="", 0, AT262 * AU262 * 1),IF(AW262="", 0, AW262 * AX262 * 1),IF(AZ262="", 0, AZ262 * BA262 * 1),IF(BC262="", 0, BC262 * BD262 * 1),IF(BF262="", 0, BF262 * BG262 * 1),IF(BI262="", 0, BI262 * BJ262 * 1),IF(BL262="", 0, BL262 * BM262 * 1),IF(BO262="", 0, BO262 * BP262 * 1),IF(BR262="", 0, BR262 * BS262 * 1),IF(BU262="", 0, BU262 * BV262 * 1),IF(BX262="", 0, BX262 * BY262 * 1),IF(CA262="", 0, CA262 * CB262 * 1),IF(CD262="", 0, CD262 * CE262 * 1),IF(CG262="", 0, CG262 * CH262 * 1),IF(CJ262="", 0, CJ262 * CK262 * 1))</f>
        <v>0</v>
      </c>
      <c r="U262" s="2">
        <f>SUM(IF(Y262="",0,Y262*1),IF(AB262="",0,AB262*1),IF(AE262="",0,AE262*1),IF(AH262="",0,AH262*1),IF(AK262="",0,AK262*1),IF(AN262="",0,AN262*1),IF(AQ262="",0,AQ262*1),IF(AT262="",0,AT262*1),IF(AW262="",0,AW262*1),IF(AZ262="",0,AZ262*1),IF(BC262="",0,BC262*1),IF(BF262="",0,BF262*1),IF(BI262="",0,BI262*1),IF(BL262="",0,BL262*1),IF(BO262="",0,BO262*1),IF(BR262="",0,BR262*1),IF(BU262="",0,BU262*1),IF(BX262="",0,BX262*1),IF(CA262="",0,CA262*1),IF(CD262="",0,CD262*1),IF(CG262="",0,CG262*1),IF(CJ262="",0,CJ262*1))</f>
        <v>0</v>
      </c>
      <c r="V262" s="2" t="s">
        <v>101</v>
      </c>
      <c r="W262" s="2" t="s">
        <v>101</v>
      </c>
      <c r="X262" s="2" t="s">
        <v>107</v>
      </c>
      <c r="Y262" s="4" t="s">
        <v>101</v>
      </c>
      <c r="Z262" s="2">
        <v>67.3</v>
      </c>
      <c r="AA262" s="2" t="s">
        <v>108</v>
      </c>
      <c r="AB262" s="4" t="s">
        <v>101</v>
      </c>
      <c r="AC262" s="2">
        <v>67.3</v>
      </c>
      <c r="AD262" s="2" t="s">
        <v>109</v>
      </c>
      <c r="AE262" s="4" t="s">
        <v>101</v>
      </c>
      <c r="AF262" s="2">
        <v>67.3</v>
      </c>
      <c r="AG262" s="2" t="s">
        <v>110</v>
      </c>
      <c r="AH262" s="4" t="s">
        <v>101</v>
      </c>
      <c r="AI262" s="2">
        <v>67.3</v>
      </c>
      <c r="AJ262" s="2" t="s">
        <v>111</v>
      </c>
      <c r="AK262" s="4" t="s">
        <v>101</v>
      </c>
      <c r="AL262" s="2">
        <v>67.3</v>
      </c>
      <c r="AM262" s="2" t="s">
        <v>112</v>
      </c>
      <c r="AN262" s="4" t="s">
        <v>101</v>
      </c>
      <c r="AO262" s="2">
        <v>67.3</v>
      </c>
      <c r="AP262" s="2" t="s">
        <v>113</v>
      </c>
      <c r="AQ262" s="4" t="s">
        <v>101</v>
      </c>
      <c r="AR262" s="2">
        <v>67.3</v>
      </c>
      <c r="AS262" s="2" t="s">
        <v>114</v>
      </c>
      <c r="AT262" s="4" t="s">
        <v>101</v>
      </c>
      <c r="AU262" s="2">
        <v>67.3</v>
      </c>
      <c r="AV262" s="2" t="s">
        <v>115</v>
      </c>
      <c r="AW262" s="4" t="s">
        <v>101</v>
      </c>
      <c r="AX262" s="2">
        <v>67.3</v>
      </c>
      <c r="AY262" s="2" t="s">
        <v>116</v>
      </c>
      <c r="AZ262" s="4" t="s">
        <v>101</v>
      </c>
      <c r="BA262" s="2">
        <v>67.3</v>
      </c>
      <c r="BB262" s="2" t="s">
        <v>117</v>
      </c>
      <c r="BC262" s="4" t="s">
        <v>101</v>
      </c>
      <c r="BD262" s="2">
        <v>67.3</v>
      </c>
      <c r="BE262" s="2" t="s">
        <v>118</v>
      </c>
      <c r="BF262" s="4" t="s">
        <v>101</v>
      </c>
      <c r="BG262" s="2">
        <v>67.3</v>
      </c>
      <c r="BH262" s="2" t="s">
        <v>119</v>
      </c>
      <c r="BI262" s="4" t="s">
        <v>101</v>
      </c>
      <c r="BJ262" s="2">
        <v>67.3</v>
      </c>
      <c r="BK262" s="2" t="s">
        <v>120</v>
      </c>
      <c r="BL262" s="4" t="s">
        <v>101</v>
      </c>
      <c r="BM262" s="2">
        <v>67.3</v>
      </c>
      <c r="BN262" s="2" t="s">
        <v>121</v>
      </c>
      <c r="BO262" s="4" t="s">
        <v>101</v>
      </c>
      <c r="BP262" s="2">
        <v>67.3</v>
      </c>
      <c r="BQ262" s="2" t="s">
        <v>122</v>
      </c>
      <c r="BR262" s="4" t="s">
        <v>101</v>
      </c>
      <c r="BS262" s="2">
        <v>67.3</v>
      </c>
      <c r="BT262" s="2" t="s">
        <v>123</v>
      </c>
      <c r="BU262" s="4" t="s">
        <v>101</v>
      </c>
      <c r="BV262" s="2">
        <v>67.3</v>
      </c>
      <c r="BW262" s="2" t="s">
        <v>124</v>
      </c>
      <c r="BX262" s="4" t="s">
        <v>101</v>
      </c>
      <c r="BY262" s="2">
        <v>67.3</v>
      </c>
      <c r="BZ262" s="2" t="s">
        <v>125</v>
      </c>
      <c r="CA262" s="4" t="s">
        <v>101</v>
      </c>
      <c r="CB262" s="2">
        <v>67.3</v>
      </c>
      <c r="CC262" s="2" t="s">
        <v>126</v>
      </c>
      <c r="CD262" s="4" t="s">
        <v>101</v>
      </c>
      <c r="CE262" s="2">
        <v>67.3</v>
      </c>
      <c r="CF262" s="2" t="s">
        <v>127</v>
      </c>
      <c r="CG262" s="4" t="s">
        <v>101</v>
      </c>
      <c r="CH262" s="2">
        <v>67.3</v>
      </c>
      <c r="CI262" s="2" t="s">
        <v>128</v>
      </c>
      <c r="CJ262" s="4" t="s">
        <v>101</v>
      </c>
      <c r="CK262" s="2">
        <v>67.3</v>
      </c>
      <c r="CL262" s="2" t="s">
        <v>101</v>
      </c>
      <c r="CM262" s="2" t="s">
        <v>101</v>
      </c>
      <c r="CN262" s="2" t="s">
        <v>101</v>
      </c>
      <c r="CO262" s="2" t="s">
        <v>101</v>
      </c>
      <c r="CP262" s="2" t="s">
        <v>101</v>
      </c>
      <c r="CQ262" s="2" t="s">
        <v>101</v>
      </c>
    </row>
    <row r="263" spans="1:95" ht="15.95" customHeight="1" x14ac:dyDescent="0.25">
      <c r="A263" s="6" t="s">
        <v>101</v>
      </c>
      <c r="B263" s="6" t="s">
        <v>101</v>
      </c>
      <c r="C263" s="6" t="s">
        <v>101</v>
      </c>
      <c r="D263" s="6" t="s">
        <v>101</v>
      </c>
      <c r="E263" s="6" t="s">
        <v>101</v>
      </c>
      <c r="F263" s="6" t="s">
        <v>101</v>
      </c>
      <c r="G263" s="6" t="s">
        <v>101</v>
      </c>
      <c r="H263" s="6" t="s">
        <v>101</v>
      </c>
      <c r="I263" s="6" t="s">
        <v>101</v>
      </c>
      <c r="J263" s="6" t="s">
        <v>101</v>
      </c>
      <c r="K263" s="6" t="s">
        <v>101</v>
      </c>
      <c r="L263" s="6" t="s">
        <v>101</v>
      </c>
      <c r="M263" s="6" t="s">
        <v>101</v>
      </c>
      <c r="N263" s="6" t="s">
        <v>101</v>
      </c>
      <c r="O263" s="6" t="s">
        <v>101</v>
      </c>
      <c r="P263" s="6" t="s">
        <v>101</v>
      </c>
      <c r="Q263" s="6" t="s">
        <v>101</v>
      </c>
      <c r="R263" s="6" t="s">
        <v>101</v>
      </c>
      <c r="S263" s="6" t="s">
        <v>101</v>
      </c>
      <c r="T263" s="6" t="s">
        <v>101</v>
      </c>
      <c r="U263" s="6" t="s">
        <v>101</v>
      </c>
      <c r="V263" s="6" t="s">
        <v>131</v>
      </c>
      <c r="W263" s="6" t="s">
        <v>132</v>
      </c>
      <c r="X263" s="6">
        <v>99997</v>
      </c>
      <c r="Y263" s="6" t="s">
        <v>101</v>
      </c>
      <c r="Z263" s="6" t="s">
        <v>101</v>
      </c>
      <c r="AA263" s="6">
        <v>0</v>
      </c>
      <c r="AB263" s="6" t="s">
        <v>101</v>
      </c>
      <c r="AC263" s="6" t="s">
        <v>101</v>
      </c>
      <c r="AD263" s="6">
        <v>99996</v>
      </c>
      <c r="AE263" s="6" t="s">
        <v>101</v>
      </c>
      <c r="AF263" s="6" t="s">
        <v>101</v>
      </c>
      <c r="AG263" s="6">
        <v>0</v>
      </c>
      <c r="AH263" s="6" t="s">
        <v>101</v>
      </c>
      <c r="AI263" s="6" t="s">
        <v>101</v>
      </c>
      <c r="AJ263" s="6">
        <v>99991</v>
      </c>
      <c r="AK263" s="6" t="s">
        <v>101</v>
      </c>
      <c r="AL263" s="6" t="s">
        <v>101</v>
      </c>
      <c r="AM263" s="6">
        <v>0</v>
      </c>
      <c r="AN263" s="6" t="s">
        <v>101</v>
      </c>
      <c r="AO263" s="6" t="s">
        <v>101</v>
      </c>
      <c r="AP263" s="6">
        <v>99989</v>
      </c>
      <c r="AQ263" s="6" t="s">
        <v>101</v>
      </c>
      <c r="AR263" s="6" t="s">
        <v>101</v>
      </c>
      <c r="AS263" s="6">
        <v>99999</v>
      </c>
      <c r="AT263" s="6" t="s">
        <v>101</v>
      </c>
      <c r="AU263" s="6" t="s">
        <v>101</v>
      </c>
      <c r="AV263" s="6">
        <v>99937</v>
      </c>
      <c r="AW263" s="6" t="s">
        <v>101</v>
      </c>
      <c r="AX263" s="6" t="s">
        <v>101</v>
      </c>
      <c r="AY263" s="6">
        <v>0</v>
      </c>
      <c r="AZ263" s="6" t="s">
        <v>101</v>
      </c>
      <c r="BA263" s="6" t="s">
        <v>101</v>
      </c>
      <c r="BB263" s="6">
        <v>99922</v>
      </c>
      <c r="BC263" s="6" t="s">
        <v>101</v>
      </c>
      <c r="BD263" s="6" t="s">
        <v>101</v>
      </c>
      <c r="BE263" s="6">
        <v>0</v>
      </c>
      <c r="BF263" s="6" t="s">
        <v>101</v>
      </c>
      <c r="BG263" s="6" t="s">
        <v>101</v>
      </c>
      <c r="BH263" s="6">
        <v>99863</v>
      </c>
      <c r="BI263" s="6" t="s">
        <v>101</v>
      </c>
      <c r="BJ263" s="6" t="s">
        <v>101</v>
      </c>
      <c r="BK263" s="6">
        <v>0</v>
      </c>
      <c r="BL263" s="6" t="s">
        <v>101</v>
      </c>
      <c r="BM263" s="6" t="s">
        <v>101</v>
      </c>
      <c r="BN263" s="6">
        <v>99863</v>
      </c>
      <c r="BO263" s="6" t="s">
        <v>101</v>
      </c>
      <c r="BP263" s="6" t="s">
        <v>101</v>
      </c>
      <c r="BQ263" s="6">
        <v>0</v>
      </c>
      <c r="BR263" s="6" t="s">
        <v>101</v>
      </c>
      <c r="BS263" s="6" t="s">
        <v>101</v>
      </c>
      <c r="BT263" s="6">
        <v>99915</v>
      </c>
      <c r="BU263" s="6" t="s">
        <v>101</v>
      </c>
      <c r="BV263" s="6" t="s">
        <v>101</v>
      </c>
      <c r="BW263" s="6">
        <v>0</v>
      </c>
      <c r="BX263" s="6" t="s">
        <v>101</v>
      </c>
      <c r="BY263" s="6" t="s">
        <v>101</v>
      </c>
      <c r="BZ263" s="6">
        <v>99936</v>
      </c>
      <c r="CA263" s="6" t="s">
        <v>101</v>
      </c>
      <c r="CB263" s="6" t="s">
        <v>101</v>
      </c>
      <c r="CC263" s="6">
        <v>99984</v>
      </c>
      <c r="CD263" s="6" t="s">
        <v>101</v>
      </c>
      <c r="CE263" s="6" t="s">
        <v>101</v>
      </c>
      <c r="CF263" s="6">
        <v>99995</v>
      </c>
      <c r="CG263" s="6" t="s">
        <v>101</v>
      </c>
      <c r="CH263" s="6" t="s">
        <v>101</v>
      </c>
      <c r="CI263" s="6">
        <v>99996</v>
      </c>
      <c r="CJ263" s="6" t="s">
        <v>101</v>
      </c>
      <c r="CK263" s="6" t="s">
        <v>101</v>
      </c>
    </row>
    <row r="264" spans="1:95" ht="114.95" customHeight="1" x14ac:dyDescent="0.25">
      <c r="A264" s="2" t="s">
        <v>133</v>
      </c>
      <c r="B264" s="2" t="s">
        <v>438</v>
      </c>
      <c r="C264" s="2" t="s">
        <v>439</v>
      </c>
      <c r="D264" s="2" t="s">
        <v>440</v>
      </c>
      <c r="E264" s="2" t="s">
        <v>101</v>
      </c>
      <c r="F264" s="2"/>
      <c r="G264" s="2" t="s">
        <v>441</v>
      </c>
      <c r="H264" s="3">
        <v>67.3</v>
      </c>
      <c r="I264" s="3">
        <v>175</v>
      </c>
      <c r="J264" s="2" t="s">
        <v>101</v>
      </c>
      <c r="K264" s="2" t="s">
        <v>102</v>
      </c>
      <c r="L264" s="2" t="s">
        <v>103</v>
      </c>
      <c r="M264" s="4" t="s">
        <v>101</v>
      </c>
      <c r="N264" s="2" t="s">
        <v>104</v>
      </c>
      <c r="O264" s="2" t="s">
        <v>101</v>
      </c>
      <c r="P264" s="5">
        <v>45823</v>
      </c>
      <c r="Q264" s="5">
        <v>45930</v>
      </c>
      <c r="R264" s="4" t="s">
        <v>105</v>
      </c>
      <c r="S264" s="2" t="s">
        <v>106</v>
      </c>
      <c r="T264" s="3">
        <f>SUM(IF(Y264="", 0, Y264 * Z264 * 1),IF(AB264="", 0, AB264 * AC264 * 1),IF(AE264="", 0, AE264 * AF264 * 1),IF(AH264="", 0, AH264 * AI264 * 1),IF(AK264="", 0, AK264 * AL264 * 1),IF(AN264="", 0, AN264 * AO264 * 1),IF(AQ264="", 0, AQ264 * AR264 * 1),IF(AT264="", 0, AT264 * AU264 * 1),IF(AW264="", 0, AW264 * AX264 * 1),IF(AZ264="", 0, AZ264 * BA264 * 1),IF(BC264="", 0, BC264 * BD264 * 1),IF(BF264="", 0, BF264 * BG264 * 1),IF(BI264="", 0, BI264 * BJ264 * 1),IF(BL264="", 0, BL264 * BM264 * 1),IF(BO264="", 0, BO264 * BP264 * 1),IF(BR264="", 0, BR264 * BS264 * 1),IF(BU264="", 0, BU264 * BV264 * 1),IF(BX264="", 0, BX264 * BY264 * 1),IF(CA264="", 0, CA264 * CB264 * 1),IF(CD264="", 0, CD264 * CE264 * 1),IF(CG264="", 0, CG264 * CH264 * 1),IF(CJ264="", 0, CJ264 * CK264 * 1))</f>
        <v>0</v>
      </c>
      <c r="U264" s="2">
        <f>SUM(IF(Y264="",0,Y264*1),IF(AB264="",0,AB264*1),IF(AE264="",0,AE264*1),IF(AH264="",0,AH264*1),IF(AK264="",0,AK264*1),IF(AN264="",0,AN264*1),IF(AQ264="",0,AQ264*1),IF(AT264="",0,AT264*1),IF(AW264="",0,AW264*1),IF(AZ264="",0,AZ264*1),IF(BC264="",0,BC264*1),IF(BF264="",0,BF264*1),IF(BI264="",0,BI264*1),IF(BL264="",0,BL264*1),IF(BO264="",0,BO264*1),IF(BR264="",0,BR264*1),IF(BU264="",0,BU264*1),IF(BX264="",0,BX264*1),IF(CA264="",0,CA264*1),IF(CD264="",0,CD264*1),IF(CG264="",0,CG264*1),IF(CJ264="",0,CJ264*1))</f>
        <v>0</v>
      </c>
      <c r="V264" s="2" t="s">
        <v>101</v>
      </c>
      <c r="W264" s="2" t="s">
        <v>101</v>
      </c>
      <c r="X264" s="2" t="s">
        <v>107</v>
      </c>
      <c r="Y264" s="4" t="s">
        <v>101</v>
      </c>
      <c r="Z264" s="2">
        <v>67.3</v>
      </c>
      <c r="AA264" s="2" t="s">
        <v>108</v>
      </c>
      <c r="AB264" s="4" t="s">
        <v>101</v>
      </c>
      <c r="AC264" s="2">
        <v>67.3</v>
      </c>
      <c r="AD264" s="2" t="s">
        <v>109</v>
      </c>
      <c r="AE264" s="4" t="s">
        <v>101</v>
      </c>
      <c r="AF264" s="2">
        <v>67.3</v>
      </c>
      <c r="AG264" s="2" t="s">
        <v>110</v>
      </c>
      <c r="AH264" s="4" t="s">
        <v>101</v>
      </c>
      <c r="AI264" s="2">
        <v>67.3</v>
      </c>
      <c r="AJ264" s="2" t="s">
        <v>111</v>
      </c>
      <c r="AK264" s="4" t="s">
        <v>101</v>
      </c>
      <c r="AL264" s="2">
        <v>67.3</v>
      </c>
      <c r="AM264" s="2" t="s">
        <v>112</v>
      </c>
      <c r="AN264" s="4" t="s">
        <v>101</v>
      </c>
      <c r="AO264" s="2">
        <v>67.3</v>
      </c>
      <c r="AP264" s="2" t="s">
        <v>113</v>
      </c>
      <c r="AQ264" s="4" t="s">
        <v>101</v>
      </c>
      <c r="AR264" s="2">
        <v>67.3</v>
      </c>
      <c r="AS264" s="2" t="s">
        <v>114</v>
      </c>
      <c r="AT264" s="4" t="s">
        <v>101</v>
      </c>
      <c r="AU264" s="2">
        <v>67.3</v>
      </c>
      <c r="AV264" s="2" t="s">
        <v>115</v>
      </c>
      <c r="AW264" s="4" t="s">
        <v>101</v>
      </c>
      <c r="AX264" s="2">
        <v>67.3</v>
      </c>
      <c r="AY264" s="2" t="s">
        <v>116</v>
      </c>
      <c r="AZ264" s="4" t="s">
        <v>101</v>
      </c>
      <c r="BA264" s="2">
        <v>67.3</v>
      </c>
      <c r="BB264" s="2" t="s">
        <v>117</v>
      </c>
      <c r="BC264" s="4" t="s">
        <v>101</v>
      </c>
      <c r="BD264" s="2">
        <v>67.3</v>
      </c>
      <c r="BE264" s="2" t="s">
        <v>118</v>
      </c>
      <c r="BF264" s="4" t="s">
        <v>101</v>
      </c>
      <c r="BG264" s="2">
        <v>67.3</v>
      </c>
      <c r="BH264" s="2" t="s">
        <v>119</v>
      </c>
      <c r="BI264" s="4" t="s">
        <v>101</v>
      </c>
      <c r="BJ264" s="2">
        <v>67.3</v>
      </c>
      <c r="BK264" s="2" t="s">
        <v>120</v>
      </c>
      <c r="BL264" s="4" t="s">
        <v>101</v>
      </c>
      <c r="BM264" s="2">
        <v>67.3</v>
      </c>
      <c r="BN264" s="2" t="s">
        <v>121</v>
      </c>
      <c r="BO264" s="4" t="s">
        <v>101</v>
      </c>
      <c r="BP264" s="2">
        <v>67.3</v>
      </c>
      <c r="BQ264" s="2" t="s">
        <v>122</v>
      </c>
      <c r="BR264" s="4" t="s">
        <v>101</v>
      </c>
      <c r="BS264" s="2">
        <v>67.3</v>
      </c>
      <c r="BT264" s="2" t="s">
        <v>123</v>
      </c>
      <c r="BU264" s="4" t="s">
        <v>101</v>
      </c>
      <c r="BV264" s="2">
        <v>67.3</v>
      </c>
      <c r="BW264" s="2" t="s">
        <v>124</v>
      </c>
      <c r="BX264" s="4" t="s">
        <v>101</v>
      </c>
      <c r="BY264" s="2">
        <v>67.3</v>
      </c>
      <c r="BZ264" s="2" t="s">
        <v>125</v>
      </c>
      <c r="CA264" s="4" t="s">
        <v>101</v>
      </c>
      <c r="CB264" s="2">
        <v>67.3</v>
      </c>
      <c r="CC264" s="2" t="s">
        <v>126</v>
      </c>
      <c r="CD264" s="4" t="s">
        <v>101</v>
      </c>
      <c r="CE264" s="2">
        <v>67.3</v>
      </c>
      <c r="CF264" s="2" t="s">
        <v>127</v>
      </c>
      <c r="CG264" s="4" t="s">
        <v>101</v>
      </c>
      <c r="CH264" s="2">
        <v>67.3</v>
      </c>
      <c r="CI264" s="2" t="s">
        <v>128</v>
      </c>
      <c r="CJ264" s="4" t="s">
        <v>101</v>
      </c>
      <c r="CK264" s="2">
        <v>67.3</v>
      </c>
      <c r="CL264" s="2" t="s">
        <v>101</v>
      </c>
      <c r="CM264" s="2" t="s">
        <v>101</v>
      </c>
      <c r="CN264" s="2" t="s">
        <v>101</v>
      </c>
      <c r="CO264" s="2" t="s">
        <v>101</v>
      </c>
      <c r="CP264" s="2" t="s">
        <v>101</v>
      </c>
      <c r="CQ264" s="2" t="s">
        <v>101</v>
      </c>
    </row>
    <row r="265" spans="1:95" ht="15.95" customHeight="1" x14ac:dyDescent="0.25">
      <c r="A265" s="6" t="s">
        <v>101</v>
      </c>
      <c r="B265" s="6" t="s">
        <v>101</v>
      </c>
      <c r="C265" s="6" t="s">
        <v>101</v>
      </c>
      <c r="D265" s="6" t="s">
        <v>101</v>
      </c>
      <c r="E265" s="6" t="s">
        <v>101</v>
      </c>
      <c r="F265" s="6" t="s">
        <v>101</v>
      </c>
      <c r="G265" s="6" t="s">
        <v>101</v>
      </c>
      <c r="H265" s="6" t="s">
        <v>101</v>
      </c>
      <c r="I265" s="6" t="s">
        <v>101</v>
      </c>
      <c r="J265" s="6" t="s">
        <v>101</v>
      </c>
      <c r="K265" s="6" t="s">
        <v>101</v>
      </c>
      <c r="L265" s="6" t="s">
        <v>101</v>
      </c>
      <c r="M265" s="6" t="s">
        <v>101</v>
      </c>
      <c r="N265" s="6" t="s">
        <v>101</v>
      </c>
      <c r="O265" s="6" t="s">
        <v>101</v>
      </c>
      <c r="P265" s="6" t="s">
        <v>101</v>
      </c>
      <c r="Q265" s="6" t="s">
        <v>101</v>
      </c>
      <c r="R265" s="6" t="s">
        <v>101</v>
      </c>
      <c r="S265" s="6" t="s">
        <v>101</v>
      </c>
      <c r="T265" s="6" t="s">
        <v>101</v>
      </c>
      <c r="U265" s="6" t="s">
        <v>101</v>
      </c>
      <c r="V265" s="6" t="s">
        <v>131</v>
      </c>
      <c r="W265" s="6" t="s">
        <v>132</v>
      </c>
      <c r="X265" s="6">
        <v>99997</v>
      </c>
      <c r="Y265" s="6" t="s">
        <v>101</v>
      </c>
      <c r="Z265" s="6" t="s">
        <v>101</v>
      </c>
      <c r="AA265" s="6">
        <v>0</v>
      </c>
      <c r="AB265" s="6" t="s">
        <v>101</v>
      </c>
      <c r="AC265" s="6" t="s">
        <v>101</v>
      </c>
      <c r="AD265" s="6">
        <v>99993</v>
      </c>
      <c r="AE265" s="6" t="s">
        <v>101</v>
      </c>
      <c r="AF265" s="6" t="s">
        <v>101</v>
      </c>
      <c r="AG265" s="6">
        <v>0</v>
      </c>
      <c r="AH265" s="6" t="s">
        <v>101</v>
      </c>
      <c r="AI265" s="6" t="s">
        <v>101</v>
      </c>
      <c r="AJ265" s="6">
        <v>99985</v>
      </c>
      <c r="AK265" s="6" t="s">
        <v>101</v>
      </c>
      <c r="AL265" s="6" t="s">
        <v>101</v>
      </c>
      <c r="AM265" s="6">
        <v>0</v>
      </c>
      <c r="AN265" s="6" t="s">
        <v>101</v>
      </c>
      <c r="AO265" s="6" t="s">
        <v>101</v>
      </c>
      <c r="AP265" s="6">
        <v>99981</v>
      </c>
      <c r="AQ265" s="6" t="s">
        <v>101</v>
      </c>
      <c r="AR265" s="6" t="s">
        <v>101</v>
      </c>
      <c r="AS265" s="6">
        <v>99999</v>
      </c>
      <c r="AT265" s="6" t="s">
        <v>101</v>
      </c>
      <c r="AU265" s="6" t="s">
        <v>101</v>
      </c>
      <c r="AV265" s="6">
        <v>99975</v>
      </c>
      <c r="AW265" s="6" t="s">
        <v>101</v>
      </c>
      <c r="AX265" s="6" t="s">
        <v>101</v>
      </c>
      <c r="AY265" s="6">
        <v>0</v>
      </c>
      <c r="AZ265" s="6" t="s">
        <v>101</v>
      </c>
      <c r="BA265" s="6" t="s">
        <v>101</v>
      </c>
      <c r="BB265" s="6">
        <v>99957</v>
      </c>
      <c r="BC265" s="6" t="s">
        <v>101</v>
      </c>
      <c r="BD265" s="6" t="s">
        <v>101</v>
      </c>
      <c r="BE265" s="6">
        <v>0</v>
      </c>
      <c r="BF265" s="6" t="s">
        <v>101</v>
      </c>
      <c r="BG265" s="6" t="s">
        <v>101</v>
      </c>
      <c r="BH265" s="6">
        <v>99931</v>
      </c>
      <c r="BI265" s="6" t="s">
        <v>101</v>
      </c>
      <c r="BJ265" s="6" t="s">
        <v>101</v>
      </c>
      <c r="BK265" s="6">
        <v>0</v>
      </c>
      <c r="BL265" s="6" t="s">
        <v>101</v>
      </c>
      <c r="BM265" s="6" t="s">
        <v>101</v>
      </c>
      <c r="BN265" s="6">
        <v>99927</v>
      </c>
      <c r="BO265" s="6" t="s">
        <v>101</v>
      </c>
      <c r="BP265" s="6" t="s">
        <v>101</v>
      </c>
      <c r="BQ265" s="6">
        <v>0</v>
      </c>
      <c r="BR265" s="6" t="s">
        <v>101</v>
      </c>
      <c r="BS265" s="6" t="s">
        <v>101</v>
      </c>
      <c r="BT265" s="6">
        <v>99950</v>
      </c>
      <c r="BU265" s="6" t="s">
        <v>101</v>
      </c>
      <c r="BV265" s="6" t="s">
        <v>101</v>
      </c>
      <c r="BW265" s="6">
        <v>0</v>
      </c>
      <c r="BX265" s="6" t="s">
        <v>101</v>
      </c>
      <c r="BY265" s="6" t="s">
        <v>101</v>
      </c>
      <c r="BZ265" s="6">
        <v>99970</v>
      </c>
      <c r="CA265" s="6" t="s">
        <v>101</v>
      </c>
      <c r="CB265" s="6" t="s">
        <v>101</v>
      </c>
      <c r="CC265" s="6">
        <v>99985</v>
      </c>
      <c r="CD265" s="6" t="s">
        <v>101</v>
      </c>
      <c r="CE265" s="6" t="s">
        <v>101</v>
      </c>
      <c r="CF265" s="6">
        <v>99993</v>
      </c>
      <c r="CG265" s="6" t="s">
        <v>101</v>
      </c>
      <c r="CH265" s="6" t="s">
        <v>101</v>
      </c>
      <c r="CI265" s="6">
        <v>99995</v>
      </c>
      <c r="CJ265" s="6" t="s">
        <v>101</v>
      </c>
      <c r="CK265" s="6" t="s">
        <v>101</v>
      </c>
    </row>
    <row r="266" spans="1:95" ht="114.95" customHeight="1" x14ac:dyDescent="0.25">
      <c r="A266" s="2" t="s">
        <v>133</v>
      </c>
      <c r="B266" s="2" t="s">
        <v>442</v>
      </c>
      <c r="C266" s="2" t="s">
        <v>439</v>
      </c>
      <c r="D266" s="2" t="s">
        <v>443</v>
      </c>
      <c r="E266" s="2" t="s">
        <v>101</v>
      </c>
      <c r="F266" s="2"/>
      <c r="G266" s="2" t="s">
        <v>441</v>
      </c>
      <c r="H266" s="3">
        <v>67.3</v>
      </c>
      <c r="I266" s="3">
        <v>175</v>
      </c>
      <c r="J266" s="2" t="s">
        <v>101</v>
      </c>
      <c r="K266" s="2" t="s">
        <v>102</v>
      </c>
      <c r="L266" s="2" t="s">
        <v>103</v>
      </c>
      <c r="M266" s="4" t="s">
        <v>101</v>
      </c>
      <c r="N266" s="2" t="s">
        <v>104</v>
      </c>
      <c r="O266" s="2" t="s">
        <v>101</v>
      </c>
      <c r="P266" s="5">
        <v>45823</v>
      </c>
      <c r="Q266" s="5">
        <v>45930</v>
      </c>
      <c r="R266" s="4" t="s">
        <v>105</v>
      </c>
      <c r="S266" s="2" t="s">
        <v>106</v>
      </c>
      <c r="T266" s="3">
        <f>SUM(IF(Y266="", 0, Y266 * Z266 * 1),IF(AB266="", 0, AB266 * AC266 * 1),IF(AE266="", 0, AE266 * AF266 * 1),IF(AH266="", 0, AH266 * AI266 * 1),IF(AK266="", 0, AK266 * AL266 * 1),IF(AN266="", 0, AN266 * AO266 * 1),IF(AQ266="", 0, AQ266 * AR266 * 1),IF(AT266="", 0, AT266 * AU266 * 1),IF(AW266="", 0, AW266 * AX266 * 1),IF(AZ266="", 0, AZ266 * BA266 * 1),IF(BC266="", 0, BC266 * BD266 * 1),IF(BF266="", 0, BF266 * BG266 * 1),IF(BI266="", 0, BI266 * BJ266 * 1),IF(BL266="", 0, BL266 * BM266 * 1),IF(BO266="", 0, BO266 * BP266 * 1),IF(BR266="", 0, BR266 * BS266 * 1),IF(BU266="", 0, BU266 * BV266 * 1),IF(BX266="", 0, BX266 * BY266 * 1),IF(CA266="", 0, CA266 * CB266 * 1),IF(CD266="", 0, CD266 * CE266 * 1),IF(CG266="", 0, CG266 * CH266 * 1),IF(CJ266="", 0, CJ266 * CK266 * 1))</f>
        <v>0</v>
      </c>
      <c r="U266" s="2">
        <f>SUM(IF(Y266="",0,Y266*1),IF(AB266="",0,AB266*1),IF(AE266="",0,AE266*1),IF(AH266="",0,AH266*1),IF(AK266="",0,AK266*1),IF(AN266="",0,AN266*1),IF(AQ266="",0,AQ266*1),IF(AT266="",0,AT266*1),IF(AW266="",0,AW266*1),IF(AZ266="",0,AZ266*1),IF(BC266="",0,BC266*1),IF(BF266="",0,BF266*1),IF(BI266="",0,BI266*1),IF(BL266="",0,BL266*1),IF(BO266="",0,BO266*1),IF(BR266="",0,BR266*1),IF(BU266="",0,BU266*1),IF(BX266="",0,BX266*1),IF(CA266="",0,CA266*1),IF(CD266="",0,CD266*1),IF(CG266="",0,CG266*1),IF(CJ266="",0,CJ266*1))</f>
        <v>0</v>
      </c>
      <c r="V266" s="2" t="s">
        <v>101</v>
      </c>
      <c r="W266" s="2" t="s">
        <v>101</v>
      </c>
      <c r="X266" s="2" t="s">
        <v>107</v>
      </c>
      <c r="Y266" s="4" t="s">
        <v>101</v>
      </c>
      <c r="Z266" s="2">
        <v>67.3</v>
      </c>
      <c r="AA266" s="2" t="s">
        <v>108</v>
      </c>
      <c r="AB266" s="4" t="s">
        <v>101</v>
      </c>
      <c r="AC266" s="2">
        <v>67.3</v>
      </c>
      <c r="AD266" s="2" t="s">
        <v>109</v>
      </c>
      <c r="AE266" s="4" t="s">
        <v>101</v>
      </c>
      <c r="AF266" s="2">
        <v>67.3</v>
      </c>
      <c r="AG266" s="2" t="s">
        <v>110</v>
      </c>
      <c r="AH266" s="4" t="s">
        <v>101</v>
      </c>
      <c r="AI266" s="2">
        <v>67.3</v>
      </c>
      <c r="AJ266" s="2" t="s">
        <v>111</v>
      </c>
      <c r="AK266" s="4" t="s">
        <v>101</v>
      </c>
      <c r="AL266" s="2">
        <v>67.3</v>
      </c>
      <c r="AM266" s="2" t="s">
        <v>112</v>
      </c>
      <c r="AN266" s="4" t="s">
        <v>101</v>
      </c>
      <c r="AO266" s="2">
        <v>67.3</v>
      </c>
      <c r="AP266" s="2" t="s">
        <v>113</v>
      </c>
      <c r="AQ266" s="4" t="s">
        <v>101</v>
      </c>
      <c r="AR266" s="2">
        <v>67.3</v>
      </c>
      <c r="AS266" s="2" t="s">
        <v>114</v>
      </c>
      <c r="AT266" s="4" t="s">
        <v>101</v>
      </c>
      <c r="AU266" s="2">
        <v>67.3</v>
      </c>
      <c r="AV266" s="2" t="s">
        <v>115</v>
      </c>
      <c r="AW266" s="4" t="s">
        <v>101</v>
      </c>
      <c r="AX266" s="2">
        <v>67.3</v>
      </c>
      <c r="AY266" s="2" t="s">
        <v>116</v>
      </c>
      <c r="AZ266" s="4" t="s">
        <v>101</v>
      </c>
      <c r="BA266" s="2">
        <v>67.3</v>
      </c>
      <c r="BB266" s="2" t="s">
        <v>117</v>
      </c>
      <c r="BC266" s="4" t="s">
        <v>101</v>
      </c>
      <c r="BD266" s="2">
        <v>67.3</v>
      </c>
      <c r="BE266" s="2" t="s">
        <v>118</v>
      </c>
      <c r="BF266" s="4" t="s">
        <v>101</v>
      </c>
      <c r="BG266" s="2">
        <v>67.3</v>
      </c>
      <c r="BH266" s="2" t="s">
        <v>119</v>
      </c>
      <c r="BI266" s="4" t="s">
        <v>101</v>
      </c>
      <c r="BJ266" s="2">
        <v>67.3</v>
      </c>
      <c r="BK266" s="2" t="s">
        <v>120</v>
      </c>
      <c r="BL266" s="4" t="s">
        <v>101</v>
      </c>
      <c r="BM266" s="2">
        <v>67.3</v>
      </c>
      <c r="BN266" s="2" t="s">
        <v>121</v>
      </c>
      <c r="BO266" s="4" t="s">
        <v>101</v>
      </c>
      <c r="BP266" s="2">
        <v>67.3</v>
      </c>
      <c r="BQ266" s="2" t="s">
        <v>122</v>
      </c>
      <c r="BR266" s="4" t="s">
        <v>101</v>
      </c>
      <c r="BS266" s="2">
        <v>67.3</v>
      </c>
      <c r="BT266" s="2" t="s">
        <v>123</v>
      </c>
      <c r="BU266" s="4" t="s">
        <v>101</v>
      </c>
      <c r="BV266" s="2">
        <v>67.3</v>
      </c>
      <c r="BW266" s="2" t="s">
        <v>124</v>
      </c>
      <c r="BX266" s="4" t="s">
        <v>101</v>
      </c>
      <c r="BY266" s="2">
        <v>67.3</v>
      </c>
      <c r="BZ266" s="2" t="s">
        <v>125</v>
      </c>
      <c r="CA266" s="4" t="s">
        <v>101</v>
      </c>
      <c r="CB266" s="2">
        <v>67.3</v>
      </c>
      <c r="CC266" s="2" t="s">
        <v>126</v>
      </c>
      <c r="CD266" s="4" t="s">
        <v>101</v>
      </c>
      <c r="CE266" s="2">
        <v>67.3</v>
      </c>
      <c r="CF266" s="2" t="s">
        <v>127</v>
      </c>
      <c r="CG266" s="4" t="s">
        <v>101</v>
      </c>
      <c r="CH266" s="2">
        <v>67.3</v>
      </c>
      <c r="CI266" s="2" t="s">
        <v>128</v>
      </c>
      <c r="CJ266" s="4" t="s">
        <v>101</v>
      </c>
      <c r="CK266" s="2">
        <v>67.3</v>
      </c>
      <c r="CL266" s="2" t="s">
        <v>101</v>
      </c>
      <c r="CM266" s="2" t="s">
        <v>101</v>
      </c>
      <c r="CN266" s="2" t="s">
        <v>101</v>
      </c>
      <c r="CO266" s="2" t="s">
        <v>101</v>
      </c>
      <c r="CP266" s="2" t="s">
        <v>101</v>
      </c>
      <c r="CQ266" s="2" t="s">
        <v>101</v>
      </c>
    </row>
    <row r="267" spans="1:95" ht="15.95" customHeight="1" x14ac:dyDescent="0.25">
      <c r="A267" s="6" t="s">
        <v>101</v>
      </c>
      <c r="B267" s="6" t="s">
        <v>101</v>
      </c>
      <c r="C267" s="6" t="s">
        <v>101</v>
      </c>
      <c r="D267" s="6" t="s">
        <v>101</v>
      </c>
      <c r="E267" s="6" t="s">
        <v>101</v>
      </c>
      <c r="F267" s="6" t="s">
        <v>101</v>
      </c>
      <c r="G267" s="6" t="s">
        <v>101</v>
      </c>
      <c r="H267" s="6" t="s">
        <v>101</v>
      </c>
      <c r="I267" s="6" t="s">
        <v>101</v>
      </c>
      <c r="J267" s="6" t="s">
        <v>101</v>
      </c>
      <c r="K267" s="6" t="s">
        <v>101</v>
      </c>
      <c r="L267" s="6" t="s">
        <v>101</v>
      </c>
      <c r="M267" s="6" t="s">
        <v>101</v>
      </c>
      <c r="N267" s="6" t="s">
        <v>101</v>
      </c>
      <c r="O267" s="6" t="s">
        <v>101</v>
      </c>
      <c r="P267" s="6" t="s">
        <v>101</v>
      </c>
      <c r="Q267" s="6" t="s">
        <v>101</v>
      </c>
      <c r="R267" s="6" t="s">
        <v>101</v>
      </c>
      <c r="S267" s="6" t="s">
        <v>101</v>
      </c>
      <c r="T267" s="6" t="s">
        <v>101</v>
      </c>
      <c r="U267" s="6" t="s">
        <v>101</v>
      </c>
      <c r="V267" s="6" t="s">
        <v>131</v>
      </c>
      <c r="W267" s="6" t="s">
        <v>132</v>
      </c>
      <c r="X267" s="6">
        <v>99996</v>
      </c>
      <c r="Y267" s="6" t="s">
        <v>101</v>
      </c>
      <c r="Z267" s="6" t="s">
        <v>101</v>
      </c>
      <c r="AA267" s="6">
        <v>0</v>
      </c>
      <c r="AB267" s="6" t="s">
        <v>101</v>
      </c>
      <c r="AC267" s="6" t="s">
        <v>101</v>
      </c>
      <c r="AD267" s="6">
        <v>99990</v>
      </c>
      <c r="AE267" s="6" t="s">
        <v>101</v>
      </c>
      <c r="AF267" s="6" t="s">
        <v>101</v>
      </c>
      <c r="AG267" s="6">
        <v>0</v>
      </c>
      <c r="AH267" s="6" t="s">
        <v>101</v>
      </c>
      <c r="AI267" s="6" t="s">
        <v>101</v>
      </c>
      <c r="AJ267" s="6">
        <v>99976</v>
      </c>
      <c r="AK267" s="6" t="s">
        <v>101</v>
      </c>
      <c r="AL267" s="6" t="s">
        <v>101</v>
      </c>
      <c r="AM267" s="6">
        <v>0</v>
      </c>
      <c r="AN267" s="6" t="s">
        <v>101</v>
      </c>
      <c r="AO267" s="6" t="s">
        <v>101</v>
      </c>
      <c r="AP267" s="6">
        <v>99974</v>
      </c>
      <c r="AQ267" s="6" t="s">
        <v>101</v>
      </c>
      <c r="AR267" s="6" t="s">
        <v>101</v>
      </c>
      <c r="AS267" s="6">
        <v>99999</v>
      </c>
      <c r="AT267" s="6" t="s">
        <v>101</v>
      </c>
      <c r="AU267" s="6" t="s">
        <v>101</v>
      </c>
      <c r="AV267" s="6">
        <v>99936</v>
      </c>
      <c r="AW267" s="6" t="s">
        <v>101</v>
      </c>
      <c r="AX267" s="6" t="s">
        <v>101</v>
      </c>
      <c r="AY267" s="6">
        <v>0</v>
      </c>
      <c r="AZ267" s="6" t="s">
        <v>101</v>
      </c>
      <c r="BA267" s="6" t="s">
        <v>101</v>
      </c>
      <c r="BB267" s="6">
        <v>99891</v>
      </c>
      <c r="BC267" s="6" t="s">
        <v>101</v>
      </c>
      <c r="BD267" s="6" t="s">
        <v>101</v>
      </c>
      <c r="BE267" s="6">
        <v>0</v>
      </c>
      <c r="BF267" s="6" t="s">
        <v>101</v>
      </c>
      <c r="BG267" s="6" t="s">
        <v>101</v>
      </c>
      <c r="BH267" s="6">
        <v>99824</v>
      </c>
      <c r="BI267" s="6" t="s">
        <v>101</v>
      </c>
      <c r="BJ267" s="6" t="s">
        <v>101</v>
      </c>
      <c r="BK267" s="6">
        <v>0</v>
      </c>
      <c r="BL267" s="6" t="s">
        <v>101</v>
      </c>
      <c r="BM267" s="6" t="s">
        <v>101</v>
      </c>
      <c r="BN267" s="6">
        <v>99798</v>
      </c>
      <c r="BO267" s="6" t="s">
        <v>101</v>
      </c>
      <c r="BP267" s="6" t="s">
        <v>101</v>
      </c>
      <c r="BQ267" s="6">
        <v>0</v>
      </c>
      <c r="BR267" s="6" t="s">
        <v>101</v>
      </c>
      <c r="BS267" s="6" t="s">
        <v>101</v>
      </c>
      <c r="BT267" s="6">
        <v>99849</v>
      </c>
      <c r="BU267" s="6" t="s">
        <v>101</v>
      </c>
      <c r="BV267" s="6" t="s">
        <v>101</v>
      </c>
      <c r="BW267" s="6">
        <v>0</v>
      </c>
      <c r="BX267" s="6" t="s">
        <v>101</v>
      </c>
      <c r="BY267" s="6" t="s">
        <v>101</v>
      </c>
      <c r="BZ267" s="6">
        <v>99916</v>
      </c>
      <c r="CA267" s="6" t="s">
        <v>101</v>
      </c>
      <c r="CB267" s="6" t="s">
        <v>101</v>
      </c>
      <c r="CC267" s="6">
        <v>99964</v>
      </c>
      <c r="CD267" s="6" t="s">
        <v>101</v>
      </c>
      <c r="CE267" s="6" t="s">
        <v>101</v>
      </c>
      <c r="CF267" s="6">
        <v>99992</v>
      </c>
      <c r="CG267" s="6" t="s">
        <v>101</v>
      </c>
      <c r="CH267" s="6" t="s">
        <v>101</v>
      </c>
      <c r="CI267" s="6">
        <v>99994</v>
      </c>
      <c r="CJ267" s="6" t="s">
        <v>101</v>
      </c>
      <c r="CK267" s="6" t="s">
        <v>101</v>
      </c>
    </row>
    <row r="268" spans="1:95" ht="114.95" customHeight="1" x14ac:dyDescent="0.25">
      <c r="A268" s="2" t="s">
        <v>133</v>
      </c>
      <c r="B268" s="2" t="s">
        <v>320</v>
      </c>
      <c r="C268" s="2" t="s">
        <v>444</v>
      </c>
      <c r="D268" s="2" t="s">
        <v>445</v>
      </c>
      <c r="E268" s="2" t="s">
        <v>101</v>
      </c>
      <c r="F268" s="2"/>
      <c r="G268" s="2" t="s">
        <v>441</v>
      </c>
      <c r="H268" s="3">
        <v>67.3</v>
      </c>
      <c r="I268" s="3">
        <v>175</v>
      </c>
      <c r="J268" s="2" t="s">
        <v>101</v>
      </c>
      <c r="K268" s="2" t="s">
        <v>102</v>
      </c>
      <c r="L268" s="2" t="s">
        <v>103</v>
      </c>
      <c r="M268" s="4" t="s">
        <v>101</v>
      </c>
      <c r="N268" s="2" t="s">
        <v>104</v>
      </c>
      <c r="O268" s="2" t="s">
        <v>101</v>
      </c>
      <c r="P268" s="5">
        <v>45823</v>
      </c>
      <c r="Q268" s="5">
        <v>45930</v>
      </c>
      <c r="R268" s="4" t="s">
        <v>105</v>
      </c>
      <c r="S268" s="2" t="s">
        <v>106</v>
      </c>
      <c r="T268" s="3">
        <f>SUM(IF(Y268="", 0, Y268 * Z268 * 1),IF(AB268="", 0, AB268 * AC268 * 1),IF(AE268="", 0, AE268 * AF268 * 1),IF(AH268="", 0, AH268 * AI268 * 1),IF(AK268="", 0, AK268 * AL268 * 1),IF(AN268="", 0, AN268 * AO268 * 1),IF(AQ268="", 0, AQ268 * AR268 * 1),IF(AT268="", 0, AT268 * AU268 * 1),IF(AW268="", 0, AW268 * AX268 * 1),IF(AZ268="", 0, AZ268 * BA268 * 1),IF(BC268="", 0, BC268 * BD268 * 1),IF(BF268="", 0, BF268 * BG268 * 1),IF(BI268="", 0, BI268 * BJ268 * 1),IF(BL268="", 0, BL268 * BM268 * 1),IF(BO268="", 0, BO268 * BP268 * 1),IF(BR268="", 0, BR268 * BS268 * 1),IF(BU268="", 0, BU268 * BV268 * 1),IF(BX268="", 0, BX268 * BY268 * 1),IF(CA268="", 0, CA268 * CB268 * 1),IF(CD268="", 0, CD268 * CE268 * 1),IF(CG268="", 0, CG268 * CH268 * 1),IF(CJ268="", 0, CJ268 * CK268 * 1))</f>
        <v>0</v>
      </c>
      <c r="U268" s="2">
        <f>SUM(IF(Y268="",0,Y268*1),IF(AB268="",0,AB268*1),IF(AE268="",0,AE268*1),IF(AH268="",0,AH268*1),IF(AK268="",0,AK268*1),IF(AN268="",0,AN268*1),IF(AQ268="",0,AQ268*1),IF(AT268="",0,AT268*1),IF(AW268="",0,AW268*1),IF(AZ268="",0,AZ268*1),IF(BC268="",0,BC268*1),IF(BF268="",0,BF268*1),IF(BI268="",0,BI268*1),IF(BL268="",0,BL268*1),IF(BO268="",0,BO268*1),IF(BR268="",0,BR268*1),IF(BU268="",0,BU268*1),IF(BX268="",0,BX268*1),IF(CA268="",0,CA268*1),IF(CD268="",0,CD268*1),IF(CG268="",0,CG268*1),IF(CJ268="",0,CJ268*1))</f>
        <v>0</v>
      </c>
      <c r="V268" s="2" t="s">
        <v>101</v>
      </c>
      <c r="W268" s="2" t="s">
        <v>101</v>
      </c>
      <c r="X268" s="2" t="s">
        <v>107</v>
      </c>
      <c r="Y268" s="4" t="s">
        <v>101</v>
      </c>
      <c r="Z268" s="2">
        <v>67.3</v>
      </c>
      <c r="AA268" s="2" t="s">
        <v>108</v>
      </c>
      <c r="AB268" s="4" t="s">
        <v>101</v>
      </c>
      <c r="AC268" s="2">
        <v>67.3</v>
      </c>
      <c r="AD268" s="2" t="s">
        <v>109</v>
      </c>
      <c r="AE268" s="4" t="s">
        <v>101</v>
      </c>
      <c r="AF268" s="2">
        <v>67.3</v>
      </c>
      <c r="AG268" s="2" t="s">
        <v>110</v>
      </c>
      <c r="AH268" s="4" t="s">
        <v>101</v>
      </c>
      <c r="AI268" s="2">
        <v>67.3</v>
      </c>
      <c r="AJ268" s="2" t="s">
        <v>111</v>
      </c>
      <c r="AK268" s="4" t="s">
        <v>101</v>
      </c>
      <c r="AL268" s="2">
        <v>67.3</v>
      </c>
      <c r="AM268" s="2" t="s">
        <v>112</v>
      </c>
      <c r="AN268" s="4" t="s">
        <v>101</v>
      </c>
      <c r="AO268" s="2">
        <v>67.3</v>
      </c>
      <c r="AP268" s="2" t="s">
        <v>113</v>
      </c>
      <c r="AQ268" s="4" t="s">
        <v>101</v>
      </c>
      <c r="AR268" s="2">
        <v>67.3</v>
      </c>
      <c r="AS268" s="2" t="s">
        <v>114</v>
      </c>
      <c r="AT268" s="4" t="s">
        <v>101</v>
      </c>
      <c r="AU268" s="2">
        <v>67.3</v>
      </c>
      <c r="AV268" s="2" t="s">
        <v>115</v>
      </c>
      <c r="AW268" s="4" t="s">
        <v>101</v>
      </c>
      <c r="AX268" s="2">
        <v>67.3</v>
      </c>
      <c r="AY268" s="2" t="s">
        <v>116</v>
      </c>
      <c r="AZ268" s="4" t="s">
        <v>101</v>
      </c>
      <c r="BA268" s="2">
        <v>67.3</v>
      </c>
      <c r="BB268" s="2" t="s">
        <v>117</v>
      </c>
      <c r="BC268" s="4" t="s">
        <v>101</v>
      </c>
      <c r="BD268" s="2">
        <v>67.3</v>
      </c>
      <c r="BE268" s="2" t="s">
        <v>118</v>
      </c>
      <c r="BF268" s="4" t="s">
        <v>101</v>
      </c>
      <c r="BG268" s="2">
        <v>67.3</v>
      </c>
      <c r="BH268" s="2" t="s">
        <v>119</v>
      </c>
      <c r="BI268" s="4" t="s">
        <v>101</v>
      </c>
      <c r="BJ268" s="2">
        <v>67.3</v>
      </c>
      <c r="BK268" s="2" t="s">
        <v>120</v>
      </c>
      <c r="BL268" s="4" t="s">
        <v>101</v>
      </c>
      <c r="BM268" s="2">
        <v>67.3</v>
      </c>
      <c r="BN268" s="2" t="s">
        <v>121</v>
      </c>
      <c r="BO268" s="4" t="s">
        <v>101</v>
      </c>
      <c r="BP268" s="2">
        <v>67.3</v>
      </c>
      <c r="BQ268" s="2" t="s">
        <v>122</v>
      </c>
      <c r="BR268" s="4" t="s">
        <v>101</v>
      </c>
      <c r="BS268" s="2">
        <v>67.3</v>
      </c>
      <c r="BT268" s="2" t="s">
        <v>123</v>
      </c>
      <c r="BU268" s="4" t="s">
        <v>101</v>
      </c>
      <c r="BV268" s="2">
        <v>67.3</v>
      </c>
      <c r="BW268" s="2" t="s">
        <v>124</v>
      </c>
      <c r="BX268" s="4" t="s">
        <v>101</v>
      </c>
      <c r="BY268" s="2">
        <v>67.3</v>
      </c>
      <c r="BZ268" s="2" t="s">
        <v>125</v>
      </c>
      <c r="CA268" s="4" t="s">
        <v>101</v>
      </c>
      <c r="CB268" s="2">
        <v>67.3</v>
      </c>
      <c r="CC268" s="2" t="s">
        <v>126</v>
      </c>
      <c r="CD268" s="4" t="s">
        <v>101</v>
      </c>
      <c r="CE268" s="2">
        <v>67.3</v>
      </c>
      <c r="CF268" s="2" t="s">
        <v>127</v>
      </c>
      <c r="CG268" s="4" t="s">
        <v>101</v>
      </c>
      <c r="CH268" s="2">
        <v>67.3</v>
      </c>
      <c r="CI268" s="2" t="s">
        <v>128</v>
      </c>
      <c r="CJ268" s="4" t="s">
        <v>101</v>
      </c>
      <c r="CK268" s="2">
        <v>67.3</v>
      </c>
      <c r="CL268" s="2" t="s">
        <v>101</v>
      </c>
      <c r="CM268" s="2" t="s">
        <v>101</v>
      </c>
      <c r="CN268" s="2" t="s">
        <v>101</v>
      </c>
      <c r="CO268" s="2" t="s">
        <v>101</v>
      </c>
      <c r="CP268" s="2" t="s">
        <v>101</v>
      </c>
      <c r="CQ268" s="2" t="s">
        <v>101</v>
      </c>
    </row>
    <row r="269" spans="1:95" ht="15.95" customHeight="1" x14ac:dyDescent="0.25">
      <c r="A269" s="6" t="s">
        <v>101</v>
      </c>
      <c r="B269" s="6" t="s">
        <v>101</v>
      </c>
      <c r="C269" s="6" t="s">
        <v>101</v>
      </c>
      <c r="D269" s="6" t="s">
        <v>101</v>
      </c>
      <c r="E269" s="6" t="s">
        <v>101</v>
      </c>
      <c r="F269" s="6" t="s">
        <v>101</v>
      </c>
      <c r="G269" s="6" t="s">
        <v>101</v>
      </c>
      <c r="H269" s="6" t="s">
        <v>101</v>
      </c>
      <c r="I269" s="6" t="s">
        <v>101</v>
      </c>
      <c r="J269" s="6" t="s">
        <v>101</v>
      </c>
      <c r="K269" s="6" t="s">
        <v>101</v>
      </c>
      <c r="L269" s="6" t="s">
        <v>101</v>
      </c>
      <c r="M269" s="6" t="s">
        <v>101</v>
      </c>
      <c r="N269" s="6" t="s">
        <v>101</v>
      </c>
      <c r="O269" s="6" t="s">
        <v>101</v>
      </c>
      <c r="P269" s="6" t="s">
        <v>101</v>
      </c>
      <c r="Q269" s="6" t="s">
        <v>101</v>
      </c>
      <c r="R269" s="6" t="s">
        <v>101</v>
      </c>
      <c r="S269" s="6" t="s">
        <v>101</v>
      </c>
      <c r="T269" s="6" t="s">
        <v>101</v>
      </c>
      <c r="U269" s="6" t="s">
        <v>101</v>
      </c>
      <c r="V269" s="6" t="s">
        <v>131</v>
      </c>
      <c r="W269" s="6" t="s">
        <v>132</v>
      </c>
      <c r="X269" s="6">
        <v>99996</v>
      </c>
      <c r="Y269" s="6" t="s">
        <v>101</v>
      </c>
      <c r="Z269" s="6" t="s">
        <v>101</v>
      </c>
      <c r="AA269" s="6">
        <v>0</v>
      </c>
      <c r="AB269" s="6" t="s">
        <v>101</v>
      </c>
      <c r="AC269" s="6" t="s">
        <v>101</v>
      </c>
      <c r="AD269" s="6">
        <v>99992</v>
      </c>
      <c r="AE269" s="6" t="s">
        <v>101</v>
      </c>
      <c r="AF269" s="6" t="s">
        <v>101</v>
      </c>
      <c r="AG269" s="6">
        <v>0</v>
      </c>
      <c r="AH269" s="6" t="s">
        <v>101</v>
      </c>
      <c r="AI269" s="6" t="s">
        <v>101</v>
      </c>
      <c r="AJ269" s="6">
        <v>99983</v>
      </c>
      <c r="AK269" s="6" t="s">
        <v>101</v>
      </c>
      <c r="AL269" s="6" t="s">
        <v>101</v>
      </c>
      <c r="AM269" s="6">
        <v>0</v>
      </c>
      <c r="AN269" s="6" t="s">
        <v>101</v>
      </c>
      <c r="AO269" s="6" t="s">
        <v>101</v>
      </c>
      <c r="AP269" s="6">
        <v>99979</v>
      </c>
      <c r="AQ269" s="6" t="s">
        <v>101</v>
      </c>
      <c r="AR269" s="6" t="s">
        <v>101</v>
      </c>
      <c r="AS269" s="6">
        <v>99999</v>
      </c>
      <c r="AT269" s="6" t="s">
        <v>101</v>
      </c>
      <c r="AU269" s="6" t="s">
        <v>101</v>
      </c>
      <c r="AV269" s="6">
        <v>99965</v>
      </c>
      <c r="AW269" s="6" t="s">
        <v>101</v>
      </c>
      <c r="AX269" s="6" t="s">
        <v>101</v>
      </c>
      <c r="AY269" s="6">
        <v>0</v>
      </c>
      <c r="AZ269" s="6" t="s">
        <v>101</v>
      </c>
      <c r="BA269" s="6" t="s">
        <v>101</v>
      </c>
      <c r="BB269" s="6">
        <v>99941</v>
      </c>
      <c r="BC269" s="6" t="s">
        <v>101</v>
      </c>
      <c r="BD269" s="6" t="s">
        <v>101</v>
      </c>
      <c r="BE269" s="6">
        <v>0</v>
      </c>
      <c r="BF269" s="6" t="s">
        <v>101</v>
      </c>
      <c r="BG269" s="6" t="s">
        <v>101</v>
      </c>
      <c r="BH269" s="6">
        <v>99907</v>
      </c>
      <c r="BI269" s="6" t="s">
        <v>101</v>
      </c>
      <c r="BJ269" s="6" t="s">
        <v>101</v>
      </c>
      <c r="BK269" s="6">
        <v>0</v>
      </c>
      <c r="BL269" s="6" t="s">
        <v>101</v>
      </c>
      <c r="BM269" s="6" t="s">
        <v>101</v>
      </c>
      <c r="BN269" s="6">
        <v>99900</v>
      </c>
      <c r="BO269" s="6" t="s">
        <v>101</v>
      </c>
      <c r="BP269" s="6" t="s">
        <v>101</v>
      </c>
      <c r="BQ269" s="6">
        <v>0</v>
      </c>
      <c r="BR269" s="6" t="s">
        <v>101</v>
      </c>
      <c r="BS269" s="6" t="s">
        <v>101</v>
      </c>
      <c r="BT269" s="6">
        <v>99931</v>
      </c>
      <c r="BU269" s="6" t="s">
        <v>101</v>
      </c>
      <c r="BV269" s="6" t="s">
        <v>101</v>
      </c>
      <c r="BW269" s="6">
        <v>0</v>
      </c>
      <c r="BX269" s="6" t="s">
        <v>101</v>
      </c>
      <c r="BY269" s="6" t="s">
        <v>101</v>
      </c>
      <c r="BZ269" s="6">
        <v>99958</v>
      </c>
      <c r="CA269" s="6" t="s">
        <v>101</v>
      </c>
      <c r="CB269" s="6" t="s">
        <v>101</v>
      </c>
      <c r="CC269" s="6">
        <v>99980</v>
      </c>
      <c r="CD269" s="6" t="s">
        <v>101</v>
      </c>
      <c r="CE269" s="6" t="s">
        <v>101</v>
      </c>
      <c r="CF269" s="6">
        <v>99991</v>
      </c>
      <c r="CG269" s="6" t="s">
        <v>101</v>
      </c>
      <c r="CH269" s="6" t="s">
        <v>101</v>
      </c>
      <c r="CI269" s="6">
        <v>99993</v>
      </c>
      <c r="CJ269" s="6" t="s">
        <v>101</v>
      </c>
      <c r="CK269" s="6" t="s">
        <v>101</v>
      </c>
    </row>
    <row r="270" spans="1:95" ht="114.95" customHeight="1" x14ac:dyDescent="0.25">
      <c r="A270" s="2" t="s">
        <v>133</v>
      </c>
      <c r="B270" s="2" t="s">
        <v>336</v>
      </c>
      <c r="C270" s="2" t="s">
        <v>444</v>
      </c>
      <c r="D270" s="2" t="s">
        <v>446</v>
      </c>
      <c r="E270" s="2" t="s">
        <v>101</v>
      </c>
      <c r="F270" s="2"/>
      <c r="G270" s="2" t="s">
        <v>441</v>
      </c>
      <c r="H270" s="3">
        <v>67.3</v>
      </c>
      <c r="I270" s="3">
        <v>175</v>
      </c>
      <c r="J270" s="2" t="s">
        <v>101</v>
      </c>
      <c r="K270" s="2" t="s">
        <v>102</v>
      </c>
      <c r="L270" s="2" t="s">
        <v>103</v>
      </c>
      <c r="M270" s="4" t="s">
        <v>101</v>
      </c>
      <c r="N270" s="2" t="s">
        <v>104</v>
      </c>
      <c r="O270" s="2" t="s">
        <v>101</v>
      </c>
      <c r="P270" s="5">
        <v>45823</v>
      </c>
      <c r="Q270" s="5">
        <v>45930</v>
      </c>
      <c r="R270" s="4" t="s">
        <v>105</v>
      </c>
      <c r="S270" s="2" t="s">
        <v>106</v>
      </c>
      <c r="T270" s="3">
        <f>SUM(IF(Y270="", 0, Y270 * Z270 * 1),IF(AB270="", 0, AB270 * AC270 * 1),IF(AE270="", 0, AE270 * AF270 * 1),IF(AH270="", 0, AH270 * AI270 * 1),IF(AK270="", 0, AK270 * AL270 * 1),IF(AN270="", 0, AN270 * AO270 * 1),IF(AQ270="", 0, AQ270 * AR270 * 1),IF(AT270="", 0, AT270 * AU270 * 1),IF(AW270="", 0, AW270 * AX270 * 1),IF(AZ270="", 0, AZ270 * BA270 * 1),IF(BC270="", 0, BC270 * BD270 * 1),IF(BF270="", 0, BF270 * BG270 * 1),IF(BI270="", 0, BI270 * BJ270 * 1),IF(BL270="", 0, BL270 * BM270 * 1),IF(BO270="", 0, BO270 * BP270 * 1),IF(BR270="", 0, BR270 * BS270 * 1),IF(BU270="", 0, BU270 * BV270 * 1),IF(BX270="", 0, BX270 * BY270 * 1),IF(CA270="", 0, CA270 * CB270 * 1),IF(CD270="", 0, CD270 * CE270 * 1),IF(CG270="", 0, CG270 * CH270 * 1),IF(CJ270="", 0, CJ270 * CK270 * 1))</f>
        <v>0</v>
      </c>
      <c r="U270" s="2">
        <f>SUM(IF(Y270="",0,Y270*1),IF(AB270="",0,AB270*1),IF(AE270="",0,AE270*1),IF(AH270="",0,AH270*1),IF(AK270="",0,AK270*1),IF(AN270="",0,AN270*1),IF(AQ270="",0,AQ270*1),IF(AT270="",0,AT270*1),IF(AW270="",0,AW270*1),IF(AZ270="",0,AZ270*1),IF(BC270="",0,BC270*1),IF(BF270="",0,BF270*1),IF(BI270="",0,BI270*1),IF(BL270="",0,BL270*1),IF(BO270="",0,BO270*1),IF(BR270="",0,BR270*1),IF(BU270="",0,BU270*1),IF(BX270="",0,BX270*1),IF(CA270="",0,CA270*1),IF(CD270="",0,CD270*1),IF(CG270="",0,CG270*1),IF(CJ270="",0,CJ270*1))</f>
        <v>0</v>
      </c>
      <c r="V270" s="2" t="s">
        <v>101</v>
      </c>
      <c r="W270" s="2" t="s">
        <v>101</v>
      </c>
      <c r="X270" s="2" t="s">
        <v>107</v>
      </c>
      <c r="Y270" s="4" t="s">
        <v>101</v>
      </c>
      <c r="Z270" s="2">
        <v>67.3</v>
      </c>
      <c r="AA270" s="2" t="s">
        <v>108</v>
      </c>
      <c r="AB270" s="4" t="s">
        <v>101</v>
      </c>
      <c r="AC270" s="2">
        <v>67.3</v>
      </c>
      <c r="AD270" s="2" t="s">
        <v>109</v>
      </c>
      <c r="AE270" s="4" t="s">
        <v>101</v>
      </c>
      <c r="AF270" s="2">
        <v>67.3</v>
      </c>
      <c r="AG270" s="2" t="s">
        <v>110</v>
      </c>
      <c r="AH270" s="4" t="s">
        <v>101</v>
      </c>
      <c r="AI270" s="2">
        <v>67.3</v>
      </c>
      <c r="AJ270" s="2" t="s">
        <v>111</v>
      </c>
      <c r="AK270" s="4" t="s">
        <v>101</v>
      </c>
      <c r="AL270" s="2">
        <v>67.3</v>
      </c>
      <c r="AM270" s="2" t="s">
        <v>112</v>
      </c>
      <c r="AN270" s="4" t="s">
        <v>101</v>
      </c>
      <c r="AO270" s="2">
        <v>67.3</v>
      </c>
      <c r="AP270" s="2" t="s">
        <v>113</v>
      </c>
      <c r="AQ270" s="4" t="s">
        <v>101</v>
      </c>
      <c r="AR270" s="2">
        <v>67.3</v>
      </c>
      <c r="AS270" s="2" t="s">
        <v>114</v>
      </c>
      <c r="AT270" s="4" t="s">
        <v>101</v>
      </c>
      <c r="AU270" s="2">
        <v>67.3</v>
      </c>
      <c r="AV270" s="2" t="s">
        <v>115</v>
      </c>
      <c r="AW270" s="4" t="s">
        <v>101</v>
      </c>
      <c r="AX270" s="2">
        <v>67.3</v>
      </c>
      <c r="AY270" s="2" t="s">
        <v>116</v>
      </c>
      <c r="AZ270" s="4" t="s">
        <v>101</v>
      </c>
      <c r="BA270" s="2">
        <v>67.3</v>
      </c>
      <c r="BB270" s="2" t="s">
        <v>117</v>
      </c>
      <c r="BC270" s="4" t="s">
        <v>101</v>
      </c>
      <c r="BD270" s="2">
        <v>67.3</v>
      </c>
      <c r="BE270" s="2" t="s">
        <v>118</v>
      </c>
      <c r="BF270" s="4" t="s">
        <v>101</v>
      </c>
      <c r="BG270" s="2">
        <v>67.3</v>
      </c>
      <c r="BH270" s="2" t="s">
        <v>119</v>
      </c>
      <c r="BI270" s="4" t="s">
        <v>101</v>
      </c>
      <c r="BJ270" s="2">
        <v>67.3</v>
      </c>
      <c r="BK270" s="2" t="s">
        <v>120</v>
      </c>
      <c r="BL270" s="4" t="s">
        <v>101</v>
      </c>
      <c r="BM270" s="2">
        <v>67.3</v>
      </c>
      <c r="BN270" s="2" t="s">
        <v>121</v>
      </c>
      <c r="BO270" s="4" t="s">
        <v>101</v>
      </c>
      <c r="BP270" s="2">
        <v>67.3</v>
      </c>
      <c r="BQ270" s="2" t="s">
        <v>122</v>
      </c>
      <c r="BR270" s="4" t="s">
        <v>101</v>
      </c>
      <c r="BS270" s="2">
        <v>67.3</v>
      </c>
      <c r="BT270" s="2" t="s">
        <v>123</v>
      </c>
      <c r="BU270" s="4" t="s">
        <v>101</v>
      </c>
      <c r="BV270" s="2">
        <v>67.3</v>
      </c>
      <c r="BW270" s="2" t="s">
        <v>124</v>
      </c>
      <c r="BX270" s="4" t="s">
        <v>101</v>
      </c>
      <c r="BY270" s="2">
        <v>67.3</v>
      </c>
      <c r="BZ270" s="2" t="s">
        <v>125</v>
      </c>
      <c r="CA270" s="4" t="s">
        <v>101</v>
      </c>
      <c r="CB270" s="2">
        <v>67.3</v>
      </c>
      <c r="CC270" s="2" t="s">
        <v>126</v>
      </c>
      <c r="CD270" s="4" t="s">
        <v>101</v>
      </c>
      <c r="CE270" s="2">
        <v>67.3</v>
      </c>
      <c r="CF270" s="2" t="s">
        <v>127</v>
      </c>
      <c r="CG270" s="4" t="s">
        <v>101</v>
      </c>
      <c r="CH270" s="2">
        <v>67.3</v>
      </c>
      <c r="CI270" s="2" t="s">
        <v>128</v>
      </c>
      <c r="CJ270" s="4" t="s">
        <v>101</v>
      </c>
      <c r="CK270" s="2">
        <v>67.3</v>
      </c>
      <c r="CL270" s="2" t="s">
        <v>101</v>
      </c>
      <c r="CM270" s="2" t="s">
        <v>101</v>
      </c>
      <c r="CN270" s="2" t="s">
        <v>101</v>
      </c>
      <c r="CO270" s="2" t="s">
        <v>101</v>
      </c>
      <c r="CP270" s="2" t="s">
        <v>101</v>
      </c>
      <c r="CQ270" s="2" t="s">
        <v>101</v>
      </c>
    </row>
    <row r="271" spans="1:95" ht="15.95" customHeight="1" x14ac:dyDescent="0.25">
      <c r="A271" s="6" t="s">
        <v>101</v>
      </c>
      <c r="B271" s="6" t="s">
        <v>101</v>
      </c>
      <c r="C271" s="6" t="s">
        <v>101</v>
      </c>
      <c r="D271" s="6" t="s">
        <v>101</v>
      </c>
      <c r="E271" s="6" t="s">
        <v>101</v>
      </c>
      <c r="F271" s="6" t="s">
        <v>101</v>
      </c>
      <c r="G271" s="6" t="s">
        <v>101</v>
      </c>
      <c r="H271" s="6" t="s">
        <v>101</v>
      </c>
      <c r="I271" s="6" t="s">
        <v>101</v>
      </c>
      <c r="J271" s="6" t="s">
        <v>101</v>
      </c>
      <c r="K271" s="6" t="s">
        <v>101</v>
      </c>
      <c r="L271" s="6" t="s">
        <v>101</v>
      </c>
      <c r="M271" s="6" t="s">
        <v>101</v>
      </c>
      <c r="N271" s="6" t="s">
        <v>101</v>
      </c>
      <c r="O271" s="6" t="s">
        <v>101</v>
      </c>
      <c r="P271" s="6" t="s">
        <v>101</v>
      </c>
      <c r="Q271" s="6" t="s">
        <v>101</v>
      </c>
      <c r="R271" s="6" t="s">
        <v>101</v>
      </c>
      <c r="S271" s="6" t="s">
        <v>101</v>
      </c>
      <c r="T271" s="6" t="s">
        <v>101</v>
      </c>
      <c r="U271" s="6" t="s">
        <v>101</v>
      </c>
      <c r="V271" s="6" t="s">
        <v>131</v>
      </c>
      <c r="W271" s="6" t="s">
        <v>132</v>
      </c>
      <c r="X271" s="6">
        <v>99997</v>
      </c>
      <c r="Y271" s="6" t="s">
        <v>101</v>
      </c>
      <c r="Z271" s="6" t="s">
        <v>101</v>
      </c>
      <c r="AA271" s="6">
        <v>0</v>
      </c>
      <c r="AB271" s="6" t="s">
        <v>101</v>
      </c>
      <c r="AC271" s="6" t="s">
        <v>101</v>
      </c>
      <c r="AD271" s="6">
        <v>99991</v>
      </c>
      <c r="AE271" s="6" t="s">
        <v>101</v>
      </c>
      <c r="AF271" s="6" t="s">
        <v>101</v>
      </c>
      <c r="AG271" s="6">
        <v>0</v>
      </c>
      <c r="AH271" s="6" t="s">
        <v>101</v>
      </c>
      <c r="AI271" s="6" t="s">
        <v>101</v>
      </c>
      <c r="AJ271" s="6">
        <v>99981</v>
      </c>
      <c r="AK271" s="6" t="s">
        <v>101</v>
      </c>
      <c r="AL271" s="6" t="s">
        <v>101</v>
      </c>
      <c r="AM271" s="6">
        <v>0</v>
      </c>
      <c r="AN271" s="6" t="s">
        <v>101</v>
      </c>
      <c r="AO271" s="6" t="s">
        <v>101</v>
      </c>
      <c r="AP271" s="6">
        <v>99978</v>
      </c>
      <c r="AQ271" s="6" t="s">
        <v>101</v>
      </c>
      <c r="AR271" s="6" t="s">
        <v>101</v>
      </c>
      <c r="AS271" s="6">
        <v>99999</v>
      </c>
      <c r="AT271" s="6" t="s">
        <v>101</v>
      </c>
      <c r="AU271" s="6" t="s">
        <v>101</v>
      </c>
      <c r="AV271" s="6">
        <v>99950</v>
      </c>
      <c r="AW271" s="6" t="s">
        <v>101</v>
      </c>
      <c r="AX271" s="6" t="s">
        <v>101</v>
      </c>
      <c r="AY271" s="6">
        <v>0</v>
      </c>
      <c r="AZ271" s="6" t="s">
        <v>101</v>
      </c>
      <c r="BA271" s="6" t="s">
        <v>101</v>
      </c>
      <c r="BB271" s="6">
        <v>99923</v>
      </c>
      <c r="BC271" s="6" t="s">
        <v>101</v>
      </c>
      <c r="BD271" s="6" t="s">
        <v>101</v>
      </c>
      <c r="BE271" s="6">
        <v>0</v>
      </c>
      <c r="BF271" s="6" t="s">
        <v>101</v>
      </c>
      <c r="BG271" s="6" t="s">
        <v>101</v>
      </c>
      <c r="BH271" s="6">
        <v>99882</v>
      </c>
      <c r="BI271" s="6" t="s">
        <v>101</v>
      </c>
      <c r="BJ271" s="6" t="s">
        <v>101</v>
      </c>
      <c r="BK271" s="6">
        <v>0</v>
      </c>
      <c r="BL271" s="6" t="s">
        <v>101</v>
      </c>
      <c r="BM271" s="6" t="s">
        <v>101</v>
      </c>
      <c r="BN271" s="6">
        <v>99868</v>
      </c>
      <c r="BO271" s="6" t="s">
        <v>101</v>
      </c>
      <c r="BP271" s="6" t="s">
        <v>101</v>
      </c>
      <c r="BQ271" s="6">
        <v>0</v>
      </c>
      <c r="BR271" s="6" t="s">
        <v>101</v>
      </c>
      <c r="BS271" s="6" t="s">
        <v>101</v>
      </c>
      <c r="BT271" s="6">
        <v>99900</v>
      </c>
      <c r="BU271" s="6" t="s">
        <v>101</v>
      </c>
      <c r="BV271" s="6" t="s">
        <v>101</v>
      </c>
      <c r="BW271" s="6">
        <v>0</v>
      </c>
      <c r="BX271" s="6" t="s">
        <v>101</v>
      </c>
      <c r="BY271" s="6" t="s">
        <v>101</v>
      </c>
      <c r="BZ271" s="6">
        <v>99945</v>
      </c>
      <c r="CA271" s="6" t="s">
        <v>101</v>
      </c>
      <c r="CB271" s="6" t="s">
        <v>101</v>
      </c>
      <c r="CC271" s="6">
        <v>99971</v>
      </c>
      <c r="CD271" s="6" t="s">
        <v>101</v>
      </c>
      <c r="CE271" s="6" t="s">
        <v>101</v>
      </c>
      <c r="CF271" s="6">
        <v>99990</v>
      </c>
      <c r="CG271" s="6" t="s">
        <v>101</v>
      </c>
      <c r="CH271" s="6" t="s">
        <v>101</v>
      </c>
      <c r="CI271" s="6">
        <v>99995</v>
      </c>
      <c r="CJ271" s="6" t="s">
        <v>101</v>
      </c>
      <c r="CK271" s="6" t="s">
        <v>101</v>
      </c>
    </row>
    <row r="272" spans="1:95" ht="114.95" customHeight="1" x14ac:dyDescent="0.25">
      <c r="A272" s="2" t="s">
        <v>133</v>
      </c>
      <c r="B272" s="2" t="s">
        <v>447</v>
      </c>
      <c r="C272" s="2" t="s">
        <v>448</v>
      </c>
      <c r="D272" s="2" t="s">
        <v>449</v>
      </c>
      <c r="E272" s="2" t="s">
        <v>450</v>
      </c>
      <c r="F272" s="2"/>
      <c r="G272" s="2" t="s">
        <v>441</v>
      </c>
      <c r="H272" s="3">
        <v>67.3</v>
      </c>
      <c r="I272" s="3">
        <v>175</v>
      </c>
      <c r="J272" s="2" t="s">
        <v>101</v>
      </c>
      <c r="K272" s="2" t="s">
        <v>102</v>
      </c>
      <c r="L272" s="2" t="s">
        <v>103</v>
      </c>
      <c r="M272" s="4" t="s">
        <v>101</v>
      </c>
      <c r="N272" s="2" t="s">
        <v>104</v>
      </c>
      <c r="O272" s="2" t="s">
        <v>101</v>
      </c>
      <c r="P272" s="5">
        <v>45823</v>
      </c>
      <c r="Q272" s="5">
        <v>45930</v>
      </c>
      <c r="R272" s="4" t="s">
        <v>105</v>
      </c>
      <c r="S272" s="2" t="s">
        <v>106</v>
      </c>
      <c r="T272" s="3">
        <f>SUM(IF(Y272="", 0, Y272 * Z272 * 1),IF(AB272="", 0, AB272 * AC272 * 1),IF(AE272="", 0, AE272 * AF272 * 1),IF(AH272="", 0, AH272 * AI272 * 1),IF(AK272="", 0, AK272 * AL272 * 1),IF(AN272="", 0, AN272 * AO272 * 1),IF(AQ272="", 0, AQ272 * AR272 * 1),IF(AT272="", 0, AT272 * AU272 * 1),IF(AW272="", 0, AW272 * AX272 * 1),IF(AZ272="", 0, AZ272 * BA272 * 1),IF(BC272="", 0, BC272 * BD272 * 1),IF(BF272="", 0, BF272 * BG272 * 1),IF(BI272="", 0, BI272 * BJ272 * 1),IF(BL272="", 0, BL272 * BM272 * 1),IF(BO272="", 0, BO272 * BP272 * 1),IF(BR272="", 0, BR272 * BS272 * 1),IF(BU272="", 0, BU272 * BV272 * 1),IF(BX272="", 0, BX272 * BY272 * 1),IF(CA272="", 0, CA272 * CB272 * 1),IF(CD272="", 0, CD272 * CE272 * 1),IF(CG272="", 0, CG272 * CH272 * 1),IF(CJ272="", 0, CJ272 * CK272 * 1))</f>
        <v>0</v>
      </c>
      <c r="U272" s="2">
        <f>SUM(IF(Y272="",0,Y272*1),IF(AB272="",0,AB272*1),IF(AE272="",0,AE272*1),IF(AH272="",0,AH272*1),IF(AK272="",0,AK272*1),IF(AN272="",0,AN272*1),IF(AQ272="",0,AQ272*1),IF(AT272="",0,AT272*1),IF(AW272="",0,AW272*1),IF(AZ272="",0,AZ272*1),IF(BC272="",0,BC272*1),IF(BF272="",0,BF272*1),IF(BI272="",0,BI272*1),IF(BL272="",0,BL272*1),IF(BO272="",0,BO272*1),IF(BR272="",0,BR272*1),IF(BU272="",0,BU272*1),IF(BX272="",0,BX272*1),IF(CA272="",0,CA272*1),IF(CD272="",0,CD272*1),IF(CG272="",0,CG272*1),IF(CJ272="",0,CJ272*1))</f>
        <v>0</v>
      </c>
      <c r="V272" s="2" t="s">
        <v>101</v>
      </c>
      <c r="W272" s="2" t="s">
        <v>101</v>
      </c>
      <c r="X272" s="2" t="s">
        <v>107</v>
      </c>
      <c r="Y272" s="4" t="s">
        <v>101</v>
      </c>
      <c r="Z272" s="2">
        <v>67.3</v>
      </c>
      <c r="AA272" s="2" t="s">
        <v>108</v>
      </c>
      <c r="AB272" s="4" t="s">
        <v>101</v>
      </c>
      <c r="AC272" s="2">
        <v>67.3</v>
      </c>
      <c r="AD272" s="2" t="s">
        <v>109</v>
      </c>
      <c r="AE272" s="4" t="s">
        <v>101</v>
      </c>
      <c r="AF272" s="2">
        <v>67.3</v>
      </c>
      <c r="AG272" s="2" t="s">
        <v>110</v>
      </c>
      <c r="AH272" s="4" t="s">
        <v>101</v>
      </c>
      <c r="AI272" s="2">
        <v>67.3</v>
      </c>
      <c r="AJ272" s="2" t="s">
        <v>111</v>
      </c>
      <c r="AK272" s="4" t="s">
        <v>101</v>
      </c>
      <c r="AL272" s="2">
        <v>67.3</v>
      </c>
      <c r="AM272" s="2" t="s">
        <v>112</v>
      </c>
      <c r="AN272" s="4" t="s">
        <v>101</v>
      </c>
      <c r="AO272" s="2">
        <v>67.3</v>
      </c>
      <c r="AP272" s="2" t="s">
        <v>113</v>
      </c>
      <c r="AQ272" s="4" t="s">
        <v>101</v>
      </c>
      <c r="AR272" s="2">
        <v>67.3</v>
      </c>
      <c r="AS272" s="2" t="s">
        <v>114</v>
      </c>
      <c r="AT272" s="4" t="s">
        <v>101</v>
      </c>
      <c r="AU272" s="2">
        <v>67.3</v>
      </c>
      <c r="AV272" s="2" t="s">
        <v>115</v>
      </c>
      <c r="AW272" s="4" t="s">
        <v>101</v>
      </c>
      <c r="AX272" s="2">
        <v>67.3</v>
      </c>
      <c r="AY272" s="2" t="s">
        <v>116</v>
      </c>
      <c r="AZ272" s="4" t="s">
        <v>101</v>
      </c>
      <c r="BA272" s="2">
        <v>67.3</v>
      </c>
      <c r="BB272" s="2" t="s">
        <v>117</v>
      </c>
      <c r="BC272" s="4" t="s">
        <v>101</v>
      </c>
      <c r="BD272" s="2">
        <v>67.3</v>
      </c>
      <c r="BE272" s="2" t="s">
        <v>118</v>
      </c>
      <c r="BF272" s="4" t="s">
        <v>101</v>
      </c>
      <c r="BG272" s="2">
        <v>67.3</v>
      </c>
      <c r="BH272" s="2" t="s">
        <v>119</v>
      </c>
      <c r="BI272" s="4" t="s">
        <v>101</v>
      </c>
      <c r="BJ272" s="2">
        <v>67.3</v>
      </c>
      <c r="BK272" s="2" t="s">
        <v>120</v>
      </c>
      <c r="BL272" s="4" t="s">
        <v>101</v>
      </c>
      <c r="BM272" s="2">
        <v>67.3</v>
      </c>
      <c r="BN272" s="2" t="s">
        <v>121</v>
      </c>
      <c r="BO272" s="4" t="s">
        <v>101</v>
      </c>
      <c r="BP272" s="2">
        <v>67.3</v>
      </c>
      <c r="BQ272" s="2" t="s">
        <v>122</v>
      </c>
      <c r="BR272" s="4" t="s">
        <v>101</v>
      </c>
      <c r="BS272" s="2">
        <v>67.3</v>
      </c>
      <c r="BT272" s="2" t="s">
        <v>123</v>
      </c>
      <c r="BU272" s="4" t="s">
        <v>101</v>
      </c>
      <c r="BV272" s="2">
        <v>67.3</v>
      </c>
      <c r="BW272" s="2" t="s">
        <v>124</v>
      </c>
      <c r="BX272" s="4" t="s">
        <v>101</v>
      </c>
      <c r="BY272" s="2">
        <v>67.3</v>
      </c>
      <c r="BZ272" s="2" t="s">
        <v>125</v>
      </c>
      <c r="CA272" s="4" t="s">
        <v>101</v>
      </c>
      <c r="CB272" s="2">
        <v>67.3</v>
      </c>
      <c r="CC272" s="2" t="s">
        <v>126</v>
      </c>
      <c r="CD272" s="4" t="s">
        <v>101</v>
      </c>
      <c r="CE272" s="2">
        <v>67.3</v>
      </c>
      <c r="CF272" s="2" t="s">
        <v>127</v>
      </c>
      <c r="CG272" s="4" t="s">
        <v>101</v>
      </c>
      <c r="CH272" s="2">
        <v>67.3</v>
      </c>
      <c r="CI272" s="2" t="s">
        <v>128</v>
      </c>
      <c r="CJ272" s="4" t="s">
        <v>101</v>
      </c>
      <c r="CK272" s="2">
        <v>67.3</v>
      </c>
      <c r="CL272" s="2" t="s">
        <v>101</v>
      </c>
      <c r="CM272" s="2" t="s">
        <v>101</v>
      </c>
      <c r="CN272" s="2" t="s">
        <v>101</v>
      </c>
      <c r="CO272" s="2" t="s">
        <v>101</v>
      </c>
      <c r="CP272" s="2" t="s">
        <v>101</v>
      </c>
      <c r="CQ272" s="2" t="s">
        <v>101</v>
      </c>
    </row>
    <row r="273" spans="1:95" ht="15.95" customHeight="1" x14ac:dyDescent="0.25">
      <c r="A273" s="6" t="s">
        <v>101</v>
      </c>
      <c r="B273" s="6" t="s">
        <v>101</v>
      </c>
      <c r="C273" s="6" t="s">
        <v>101</v>
      </c>
      <c r="D273" s="6" t="s">
        <v>101</v>
      </c>
      <c r="E273" s="6" t="s">
        <v>101</v>
      </c>
      <c r="F273" s="6" t="s">
        <v>101</v>
      </c>
      <c r="G273" s="6" t="s">
        <v>101</v>
      </c>
      <c r="H273" s="6" t="s">
        <v>101</v>
      </c>
      <c r="I273" s="6" t="s">
        <v>101</v>
      </c>
      <c r="J273" s="6" t="s">
        <v>101</v>
      </c>
      <c r="K273" s="6" t="s">
        <v>101</v>
      </c>
      <c r="L273" s="6" t="s">
        <v>101</v>
      </c>
      <c r="M273" s="6" t="s">
        <v>101</v>
      </c>
      <c r="N273" s="6" t="s">
        <v>101</v>
      </c>
      <c r="O273" s="6" t="s">
        <v>101</v>
      </c>
      <c r="P273" s="6" t="s">
        <v>101</v>
      </c>
      <c r="Q273" s="6" t="s">
        <v>101</v>
      </c>
      <c r="R273" s="6" t="s">
        <v>101</v>
      </c>
      <c r="S273" s="6" t="s">
        <v>101</v>
      </c>
      <c r="T273" s="6" t="s">
        <v>101</v>
      </c>
      <c r="U273" s="6" t="s">
        <v>101</v>
      </c>
      <c r="V273" s="6" t="s">
        <v>131</v>
      </c>
      <c r="W273" s="6" t="s">
        <v>132</v>
      </c>
      <c r="X273" s="6">
        <v>99999</v>
      </c>
      <c r="Y273" s="6" t="s">
        <v>101</v>
      </c>
      <c r="Z273" s="6" t="s">
        <v>101</v>
      </c>
      <c r="AA273" s="6">
        <v>0</v>
      </c>
      <c r="AB273" s="6" t="s">
        <v>101</v>
      </c>
      <c r="AC273" s="6" t="s">
        <v>101</v>
      </c>
      <c r="AD273" s="6">
        <v>99999</v>
      </c>
      <c r="AE273" s="6" t="s">
        <v>101</v>
      </c>
      <c r="AF273" s="6" t="s">
        <v>101</v>
      </c>
      <c r="AG273" s="6">
        <v>0</v>
      </c>
      <c r="AH273" s="6" t="s">
        <v>101</v>
      </c>
      <c r="AI273" s="6" t="s">
        <v>101</v>
      </c>
      <c r="AJ273" s="6">
        <v>99999</v>
      </c>
      <c r="AK273" s="6" t="s">
        <v>101</v>
      </c>
      <c r="AL273" s="6" t="s">
        <v>101</v>
      </c>
      <c r="AM273" s="6">
        <v>0</v>
      </c>
      <c r="AN273" s="6" t="s">
        <v>101</v>
      </c>
      <c r="AO273" s="6" t="s">
        <v>101</v>
      </c>
      <c r="AP273" s="6">
        <v>99999</v>
      </c>
      <c r="AQ273" s="6" t="s">
        <v>101</v>
      </c>
      <c r="AR273" s="6" t="s">
        <v>101</v>
      </c>
      <c r="AS273" s="6">
        <v>99999</v>
      </c>
      <c r="AT273" s="6" t="s">
        <v>101</v>
      </c>
      <c r="AU273" s="6" t="s">
        <v>101</v>
      </c>
      <c r="AV273" s="6">
        <v>99999</v>
      </c>
      <c r="AW273" s="6" t="s">
        <v>101</v>
      </c>
      <c r="AX273" s="6" t="s">
        <v>101</v>
      </c>
      <c r="AY273" s="6">
        <v>0</v>
      </c>
      <c r="AZ273" s="6" t="s">
        <v>101</v>
      </c>
      <c r="BA273" s="6" t="s">
        <v>101</v>
      </c>
      <c r="BB273" s="6">
        <v>99998</v>
      </c>
      <c r="BC273" s="6" t="s">
        <v>101</v>
      </c>
      <c r="BD273" s="6" t="s">
        <v>101</v>
      </c>
      <c r="BE273" s="6">
        <v>0</v>
      </c>
      <c r="BF273" s="6" t="s">
        <v>101</v>
      </c>
      <c r="BG273" s="6" t="s">
        <v>101</v>
      </c>
      <c r="BH273" s="6">
        <v>99998</v>
      </c>
      <c r="BI273" s="6" t="s">
        <v>101</v>
      </c>
      <c r="BJ273" s="6" t="s">
        <v>101</v>
      </c>
      <c r="BK273" s="6">
        <v>0</v>
      </c>
      <c r="BL273" s="6" t="s">
        <v>101</v>
      </c>
      <c r="BM273" s="6" t="s">
        <v>101</v>
      </c>
      <c r="BN273" s="6">
        <v>99997</v>
      </c>
      <c r="BO273" s="6" t="s">
        <v>101</v>
      </c>
      <c r="BP273" s="6" t="s">
        <v>101</v>
      </c>
      <c r="BQ273" s="6">
        <v>0</v>
      </c>
      <c r="BR273" s="6" t="s">
        <v>101</v>
      </c>
      <c r="BS273" s="6" t="s">
        <v>101</v>
      </c>
      <c r="BT273" s="6">
        <v>99997</v>
      </c>
      <c r="BU273" s="6" t="s">
        <v>101</v>
      </c>
      <c r="BV273" s="6" t="s">
        <v>101</v>
      </c>
      <c r="BW273" s="6">
        <v>0</v>
      </c>
      <c r="BX273" s="6" t="s">
        <v>101</v>
      </c>
      <c r="BY273" s="6" t="s">
        <v>101</v>
      </c>
      <c r="BZ273" s="6">
        <v>99998</v>
      </c>
      <c r="CA273" s="6" t="s">
        <v>101</v>
      </c>
      <c r="CB273" s="6" t="s">
        <v>101</v>
      </c>
      <c r="CC273" s="6">
        <v>99998</v>
      </c>
      <c r="CD273" s="6" t="s">
        <v>101</v>
      </c>
      <c r="CE273" s="6" t="s">
        <v>101</v>
      </c>
      <c r="CF273" s="6">
        <v>99999</v>
      </c>
      <c r="CG273" s="6" t="s">
        <v>101</v>
      </c>
      <c r="CH273" s="6" t="s">
        <v>101</v>
      </c>
      <c r="CI273" s="6">
        <v>99999</v>
      </c>
      <c r="CJ273" s="6" t="s">
        <v>101</v>
      </c>
      <c r="CK273" s="6" t="s">
        <v>101</v>
      </c>
    </row>
    <row r="274" spans="1:95" ht="114.95" customHeight="1" x14ac:dyDescent="0.25">
      <c r="A274" s="2" t="s">
        <v>133</v>
      </c>
      <c r="B274" s="2" t="s">
        <v>451</v>
      </c>
      <c r="C274" s="2" t="s">
        <v>452</v>
      </c>
      <c r="D274" s="2" t="s">
        <v>453</v>
      </c>
      <c r="E274" s="2" t="s">
        <v>101</v>
      </c>
      <c r="F274" s="2"/>
      <c r="G274" s="2" t="s">
        <v>454</v>
      </c>
      <c r="H274" s="3">
        <v>90.4</v>
      </c>
      <c r="I274" s="3">
        <v>235</v>
      </c>
      <c r="J274" s="2" t="s">
        <v>101</v>
      </c>
      <c r="K274" s="2" t="s">
        <v>102</v>
      </c>
      <c r="L274" s="2" t="s">
        <v>103</v>
      </c>
      <c r="M274" s="4" t="s">
        <v>101</v>
      </c>
      <c r="N274" s="2" t="s">
        <v>104</v>
      </c>
      <c r="O274" s="2" t="s">
        <v>101</v>
      </c>
      <c r="P274" s="5">
        <v>45823</v>
      </c>
      <c r="Q274" s="5">
        <v>45930</v>
      </c>
      <c r="R274" s="4" t="s">
        <v>105</v>
      </c>
      <c r="S274" s="2" t="s">
        <v>106</v>
      </c>
      <c r="T274" s="3">
        <f>SUM(IF(Y274="", 0, Y274 * Z274 * 1),IF(AB274="", 0, AB274 * AC274 * 1),IF(AE274="", 0, AE274 * AF274 * 1),IF(AH274="", 0, AH274 * AI274 * 1),IF(AK274="", 0, AK274 * AL274 * 1),IF(AN274="", 0, AN274 * AO274 * 1),IF(AQ274="", 0, AQ274 * AR274 * 1),IF(AT274="", 0, AT274 * AU274 * 1),IF(AW274="", 0, AW274 * AX274 * 1),IF(AZ274="", 0, AZ274 * BA274 * 1),IF(BC274="", 0, BC274 * BD274 * 1),IF(BF274="", 0, BF274 * BG274 * 1),IF(BI274="", 0, BI274 * BJ274 * 1),IF(BL274="", 0, BL274 * BM274 * 1))</f>
        <v>0</v>
      </c>
      <c r="U274" s="2">
        <f>SUM(IF(Y274="",0,Y274*1),IF(AB274="",0,AB274*1),IF(AE274="",0,AE274*1),IF(AH274="",0,AH274*1),IF(AK274="",0,AK274*1),IF(AN274="",0,AN274*1),IF(AQ274="",0,AQ274*1),IF(AT274="",0,AT274*1),IF(AW274="",0,AW274*1),IF(AZ274="",0,AZ274*1),IF(BC274="",0,BC274*1),IF(BF274="",0,BF274*1),IF(BI274="",0,BI274*1),IF(BL274="",0,BL274*1))</f>
        <v>0</v>
      </c>
      <c r="V274" s="2" t="s">
        <v>101</v>
      </c>
      <c r="W274" s="2" t="s">
        <v>101</v>
      </c>
      <c r="X274" s="2" t="s">
        <v>115</v>
      </c>
      <c r="Y274" s="4" t="s">
        <v>101</v>
      </c>
      <c r="Z274" s="2">
        <v>90.4</v>
      </c>
      <c r="AA274" s="2" t="s">
        <v>116</v>
      </c>
      <c r="AB274" s="4" t="s">
        <v>101</v>
      </c>
      <c r="AC274" s="2">
        <v>90.4</v>
      </c>
      <c r="AD274" s="2" t="s">
        <v>117</v>
      </c>
      <c r="AE274" s="4" t="s">
        <v>101</v>
      </c>
      <c r="AF274" s="2">
        <v>90.4</v>
      </c>
      <c r="AG274" s="2" t="s">
        <v>118</v>
      </c>
      <c r="AH274" s="4" t="s">
        <v>101</v>
      </c>
      <c r="AI274" s="2">
        <v>90.4</v>
      </c>
      <c r="AJ274" s="2" t="s">
        <v>119</v>
      </c>
      <c r="AK274" s="4" t="s">
        <v>101</v>
      </c>
      <c r="AL274" s="2">
        <v>90.4</v>
      </c>
      <c r="AM274" s="2" t="s">
        <v>120</v>
      </c>
      <c r="AN274" s="4" t="s">
        <v>101</v>
      </c>
      <c r="AO274" s="2">
        <v>90.4</v>
      </c>
      <c r="AP274" s="2" t="s">
        <v>121</v>
      </c>
      <c r="AQ274" s="4" t="s">
        <v>101</v>
      </c>
      <c r="AR274" s="2">
        <v>90.4</v>
      </c>
      <c r="AS274" s="2" t="s">
        <v>122</v>
      </c>
      <c r="AT274" s="4" t="s">
        <v>101</v>
      </c>
      <c r="AU274" s="2">
        <v>90.4</v>
      </c>
      <c r="AV274" s="2" t="s">
        <v>123</v>
      </c>
      <c r="AW274" s="4" t="s">
        <v>101</v>
      </c>
      <c r="AX274" s="2">
        <v>90.4</v>
      </c>
      <c r="AY274" s="2" t="s">
        <v>124</v>
      </c>
      <c r="AZ274" s="4" t="s">
        <v>101</v>
      </c>
      <c r="BA274" s="2">
        <v>90.4</v>
      </c>
      <c r="BB274" s="2" t="s">
        <v>125</v>
      </c>
      <c r="BC274" s="4" t="s">
        <v>101</v>
      </c>
      <c r="BD274" s="2">
        <v>90.4</v>
      </c>
      <c r="BE274" s="2" t="s">
        <v>126</v>
      </c>
      <c r="BF274" s="4" t="s">
        <v>101</v>
      </c>
      <c r="BG274" s="2">
        <v>90.4</v>
      </c>
      <c r="BH274" s="2" t="s">
        <v>127</v>
      </c>
      <c r="BI274" s="4" t="s">
        <v>101</v>
      </c>
      <c r="BJ274" s="2">
        <v>90.4</v>
      </c>
      <c r="BK274" s="2" t="s">
        <v>128</v>
      </c>
      <c r="BL274" s="4" t="s">
        <v>101</v>
      </c>
      <c r="BM274" s="2">
        <v>90.4</v>
      </c>
      <c r="BN274" s="2" t="s">
        <v>101</v>
      </c>
      <c r="BO274" s="2" t="s">
        <v>101</v>
      </c>
      <c r="BP274" s="2" t="s">
        <v>101</v>
      </c>
      <c r="BQ274" s="2" t="s">
        <v>101</v>
      </c>
      <c r="BR274" s="2" t="s">
        <v>101</v>
      </c>
      <c r="BS274" s="2" t="s">
        <v>101</v>
      </c>
      <c r="BT274" s="2" t="s">
        <v>101</v>
      </c>
      <c r="BU274" s="2" t="s">
        <v>101</v>
      </c>
      <c r="BV274" s="2" t="s">
        <v>101</v>
      </c>
      <c r="BW274" s="2" t="s">
        <v>101</v>
      </c>
      <c r="BX274" s="2" t="s">
        <v>101</v>
      </c>
      <c r="BY274" s="2" t="s">
        <v>101</v>
      </c>
      <c r="BZ274" s="2" t="s">
        <v>101</v>
      </c>
      <c r="CA274" s="2" t="s">
        <v>101</v>
      </c>
      <c r="CB274" s="2" t="s">
        <v>101</v>
      </c>
      <c r="CC274" s="2" t="s">
        <v>101</v>
      </c>
      <c r="CD274" s="2" t="s">
        <v>101</v>
      </c>
      <c r="CE274" s="2" t="s">
        <v>101</v>
      </c>
      <c r="CF274" s="2" t="s">
        <v>101</v>
      </c>
      <c r="CG274" s="2" t="s">
        <v>101</v>
      </c>
      <c r="CH274" s="2" t="s">
        <v>101</v>
      </c>
      <c r="CI274" s="2" t="s">
        <v>101</v>
      </c>
      <c r="CJ274" s="2" t="s">
        <v>101</v>
      </c>
      <c r="CK274" s="2" t="s">
        <v>101</v>
      </c>
      <c r="CL274" s="2" t="s">
        <v>101</v>
      </c>
      <c r="CM274" s="2" t="s">
        <v>101</v>
      </c>
      <c r="CN274" s="2" t="s">
        <v>101</v>
      </c>
      <c r="CO274" s="2" t="s">
        <v>101</v>
      </c>
      <c r="CP274" s="2" t="s">
        <v>101</v>
      </c>
      <c r="CQ274" s="2" t="s">
        <v>101</v>
      </c>
    </row>
    <row r="275" spans="1:95" ht="15.95" customHeight="1" x14ac:dyDescent="0.25">
      <c r="A275" s="6" t="s">
        <v>101</v>
      </c>
      <c r="B275" s="6" t="s">
        <v>101</v>
      </c>
      <c r="C275" s="6" t="s">
        <v>101</v>
      </c>
      <c r="D275" s="6" t="s">
        <v>101</v>
      </c>
      <c r="E275" s="6" t="s">
        <v>101</v>
      </c>
      <c r="F275" s="6" t="s">
        <v>101</v>
      </c>
      <c r="G275" s="6" t="s">
        <v>101</v>
      </c>
      <c r="H275" s="6" t="s">
        <v>101</v>
      </c>
      <c r="I275" s="6" t="s">
        <v>101</v>
      </c>
      <c r="J275" s="6" t="s">
        <v>101</v>
      </c>
      <c r="K275" s="6" t="s">
        <v>101</v>
      </c>
      <c r="L275" s="6" t="s">
        <v>101</v>
      </c>
      <c r="M275" s="6" t="s">
        <v>101</v>
      </c>
      <c r="N275" s="6" t="s">
        <v>101</v>
      </c>
      <c r="O275" s="6" t="s">
        <v>101</v>
      </c>
      <c r="P275" s="6" t="s">
        <v>101</v>
      </c>
      <c r="Q275" s="6" t="s">
        <v>101</v>
      </c>
      <c r="R275" s="6" t="s">
        <v>101</v>
      </c>
      <c r="S275" s="6" t="s">
        <v>101</v>
      </c>
      <c r="T275" s="6" t="s">
        <v>101</v>
      </c>
      <c r="U275" s="6" t="s">
        <v>101</v>
      </c>
      <c r="V275" s="6" t="s">
        <v>131</v>
      </c>
      <c r="W275" s="6" t="s">
        <v>132</v>
      </c>
      <c r="X275" s="6">
        <v>99992</v>
      </c>
      <c r="Y275" s="6" t="s">
        <v>101</v>
      </c>
      <c r="Z275" s="6" t="s">
        <v>101</v>
      </c>
      <c r="AA275" s="6">
        <v>0</v>
      </c>
      <c r="AB275" s="6" t="s">
        <v>101</v>
      </c>
      <c r="AC275" s="6" t="s">
        <v>101</v>
      </c>
      <c r="AD275" s="6">
        <v>99986</v>
      </c>
      <c r="AE275" s="6" t="s">
        <v>101</v>
      </c>
      <c r="AF275" s="6" t="s">
        <v>101</v>
      </c>
      <c r="AG275" s="6">
        <v>0</v>
      </c>
      <c r="AH275" s="6" t="s">
        <v>101</v>
      </c>
      <c r="AI275" s="6" t="s">
        <v>101</v>
      </c>
      <c r="AJ275" s="6">
        <v>99976</v>
      </c>
      <c r="AK275" s="6" t="s">
        <v>101</v>
      </c>
      <c r="AL275" s="6" t="s">
        <v>101</v>
      </c>
      <c r="AM275" s="6">
        <v>0</v>
      </c>
      <c r="AN275" s="6" t="s">
        <v>101</v>
      </c>
      <c r="AO275" s="6" t="s">
        <v>101</v>
      </c>
      <c r="AP275" s="6">
        <v>99971</v>
      </c>
      <c r="AQ275" s="6" t="s">
        <v>101</v>
      </c>
      <c r="AR275" s="6" t="s">
        <v>101</v>
      </c>
      <c r="AS275" s="6">
        <v>0</v>
      </c>
      <c r="AT275" s="6" t="s">
        <v>101</v>
      </c>
      <c r="AU275" s="6" t="s">
        <v>101</v>
      </c>
      <c r="AV275" s="6">
        <v>99979</v>
      </c>
      <c r="AW275" s="6" t="s">
        <v>101</v>
      </c>
      <c r="AX275" s="6" t="s">
        <v>101</v>
      </c>
      <c r="AY275" s="6">
        <v>0</v>
      </c>
      <c r="AZ275" s="6" t="s">
        <v>101</v>
      </c>
      <c r="BA275" s="6" t="s">
        <v>101</v>
      </c>
      <c r="BB275" s="6">
        <v>99987</v>
      </c>
      <c r="BC275" s="6" t="s">
        <v>101</v>
      </c>
      <c r="BD275" s="6" t="s">
        <v>101</v>
      </c>
      <c r="BE275" s="6">
        <v>99993</v>
      </c>
      <c r="BF275" s="6" t="s">
        <v>101</v>
      </c>
      <c r="BG275" s="6" t="s">
        <v>101</v>
      </c>
      <c r="BH275" s="6">
        <v>99997</v>
      </c>
      <c r="BI275" s="6" t="s">
        <v>101</v>
      </c>
      <c r="BJ275" s="6" t="s">
        <v>101</v>
      </c>
      <c r="BK275" s="6">
        <v>99998</v>
      </c>
      <c r="BL275" s="6" t="s">
        <v>101</v>
      </c>
      <c r="BM275" s="6" t="s">
        <v>101</v>
      </c>
    </row>
    <row r="276" spans="1:95" ht="114.95" customHeight="1" x14ac:dyDescent="0.25">
      <c r="A276" s="2" t="s">
        <v>133</v>
      </c>
      <c r="B276" s="2" t="s">
        <v>455</v>
      </c>
      <c r="C276" s="2" t="s">
        <v>452</v>
      </c>
      <c r="D276" s="2" t="s">
        <v>456</v>
      </c>
      <c r="E276" s="2" t="s">
        <v>101</v>
      </c>
      <c r="F276" s="2"/>
      <c r="G276" s="2" t="s">
        <v>454</v>
      </c>
      <c r="H276" s="3">
        <v>90.4</v>
      </c>
      <c r="I276" s="3">
        <v>235</v>
      </c>
      <c r="J276" s="2" t="s">
        <v>101</v>
      </c>
      <c r="K276" s="2" t="s">
        <v>102</v>
      </c>
      <c r="L276" s="2" t="s">
        <v>103</v>
      </c>
      <c r="M276" s="4" t="s">
        <v>101</v>
      </c>
      <c r="N276" s="2" t="s">
        <v>104</v>
      </c>
      <c r="O276" s="2" t="s">
        <v>101</v>
      </c>
      <c r="P276" s="5">
        <v>45823</v>
      </c>
      <c r="Q276" s="5">
        <v>45930</v>
      </c>
      <c r="R276" s="4" t="s">
        <v>105</v>
      </c>
      <c r="S276" s="2" t="s">
        <v>106</v>
      </c>
      <c r="T276" s="3">
        <f>SUM(IF(Y276="", 0, Y276 * Z276 * 1),IF(AB276="", 0, AB276 * AC276 * 1),IF(AE276="", 0, AE276 * AF276 * 1),IF(AH276="", 0, AH276 * AI276 * 1),IF(AK276="", 0, AK276 * AL276 * 1),IF(AN276="", 0, AN276 * AO276 * 1),IF(AQ276="", 0, AQ276 * AR276 * 1),IF(AT276="", 0, AT276 * AU276 * 1),IF(AW276="", 0, AW276 * AX276 * 1),IF(AZ276="", 0, AZ276 * BA276 * 1),IF(BC276="", 0, BC276 * BD276 * 1),IF(BF276="", 0, BF276 * BG276 * 1),IF(BI276="", 0, BI276 * BJ276 * 1),IF(BL276="", 0, BL276 * BM276 * 1))</f>
        <v>0</v>
      </c>
      <c r="U276" s="2">
        <f>SUM(IF(Y276="",0,Y276*1),IF(AB276="",0,AB276*1),IF(AE276="",0,AE276*1),IF(AH276="",0,AH276*1),IF(AK276="",0,AK276*1),IF(AN276="",0,AN276*1),IF(AQ276="",0,AQ276*1),IF(AT276="",0,AT276*1),IF(AW276="",0,AW276*1),IF(AZ276="",0,AZ276*1),IF(BC276="",0,BC276*1),IF(BF276="",0,BF276*1),IF(BI276="",0,BI276*1),IF(BL276="",0,BL276*1))</f>
        <v>0</v>
      </c>
      <c r="V276" s="2" t="s">
        <v>101</v>
      </c>
      <c r="W276" s="2" t="s">
        <v>101</v>
      </c>
      <c r="X276" s="2" t="s">
        <v>115</v>
      </c>
      <c r="Y276" s="4" t="s">
        <v>101</v>
      </c>
      <c r="Z276" s="2">
        <v>90.4</v>
      </c>
      <c r="AA276" s="2" t="s">
        <v>116</v>
      </c>
      <c r="AB276" s="4" t="s">
        <v>101</v>
      </c>
      <c r="AC276" s="2">
        <v>90.4</v>
      </c>
      <c r="AD276" s="2" t="s">
        <v>117</v>
      </c>
      <c r="AE276" s="4" t="s">
        <v>101</v>
      </c>
      <c r="AF276" s="2">
        <v>90.4</v>
      </c>
      <c r="AG276" s="2" t="s">
        <v>118</v>
      </c>
      <c r="AH276" s="4" t="s">
        <v>101</v>
      </c>
      <c r="AI276" s="2">
        <v>90.4</v>
      </c>
      <c r="AJ276" s="2" t="s">
        <v>119</v>
      </c>
      <c r="AK276" s="4" t="s">
        <v>101</v>
      </c>
      <c r="AL276" s="2">
        <v>90.4</v>
      </c>
      <c r="AM276" s="2" t="s">
        <v>120</v>
      </c>
      <c r="AN276" s="4" t="s">
        <v>101</v>
      </c>
      <c r="AO276" s="2">
        <v>90.4</v>
      </c>
      <c r="AP276" s="2" t="s">
        <v>121</v>
      </c>
      <c r="AQ276" s="4" t="s">
        <v>101</v>
      </c>
      <c r="AR276" s="2">
        <v>90.4</v>
      </c>
      <c r="AS276" s="2" t="s">
        <v>122</v>
      </c>
      <c r="AT276" s="4" t="s">
        <v>101</v>
      </c>
      <c r="AU276" s="2">
        <v>90.4</v>
      </c>
      <c r="AV276" s="2" t="s">
        <v>123</v>
      </c>
      <c r="AW276" s="4" t="s">
        <v>101</v>
      </c>
      <c r="AX276" s="2">
        <v>90.4</v>
      </c>
      <c r="AY276" s="2" t="s">
        <v>124</v>
      </c>
      <c r="AZ276" s="4" t="s">
        <v>101</v>
      </c>
      <c r="BA276" s="2">
        <v>90.4</v>
      </c>
      <c r="BB276" s="2" t="s">
        <v>125</v>
      </c>
      <c r="BC276" s="4" t="s">
        <v>101</v>
      </c>
      <c r="BD276" s="2">
        <v>90.4</v>
      </c>
      <c r="BE276" s="2" t="s">
        <v>126</v>
      </c>
      <c r="BF276" s="4" t="s">
        <v>101</v>
      </c>
      <c r="BG276" s="2">
        <v>90.4</v>
      </c>
      <c r="BH276" s="2" t="s">
        <v>127</v>
      </c>
      <c r="BI276" s="4" t="s">
        <v>101</v>
      </c>
      <c r="BJ276" s="2">
        <v>90.4</v>
      </c>
      <c r="BK276" s="2" t="s">
        <v>128</v>
      </c>
      <c r="BL276" s="4" t="s">
        <v>101</v>
      </c>
      <c r="BM276" s="2">
        <v>90.4</v>
      </c>
      <c r="BN276" s="2" t="s">
        <v>101</v>
      </c>
      <c r="BO276" s="2" t="s">
        <v>101</v>
      </c>
      <c r="BP276" s="2" t="s">
        <v>101</v>
      </c>
      <c r="BQ276" s="2" t="s">
        <v>101</v>
      </c>
      <c r="BR276" s="2" t="s">
        <v>101</v>
      </c>
      <c r="BS276" s="2" t="s">
        <v>101</v>
      </c>
      <c r="BT276" s="2" t="s">
        <v>101</v>
      </c>
      <c r="BU276" s="2" t="s">
        <v>101</v>
      </c>
      <c r="BV276" s="2" t="s">
        <v>101</v>
      </c>
      <c r="BW276" s="2" t="s">
        <v>101</v>
      </c>
      <c r="BX276" s="2" t="s">
        <v>101</v>
      </c>
      <c r="BY276" s="2" t="s">
        <v>101</v>
      </c>
      <c r="BZ276" s="2" t="s">
        <v>101</v>
      </c>
      <c r="CA276" s="2" t="s">
        <v>101</v>
      </c>
      <c r="CB276" s="2" t="s">
        <v>101</v>
      </c>
      <c r="CC276" s="2" t="s">
        <v>101</v>
      </c>
      <c r="CD276" s="2" t="s">
        <v>101</v>
      </c>
      <c r="CE276" s="2" t="s">
        <v>101</v>
      </c>
      <c r="CF276" s="2" t="s">
        <v>101</v>
      </c>
      <c r="CG276" s="2" t="s">
        <v>101</v>
      </c>
      <c r="CH276" s="2" t="s">
        <v>101</v>
      </c>
      <c r="CI276" s="2" t="s">
        <v>101</v>
      </c>
      <c r="CJ276" s="2" t="s">
        <v>101</v>
      </c>
      <c r="CK276" s="2" t="s">
        <v>101</v>
      </c>
      <c r="CL276" s="2" t="s">
        <v>101</v>
      </c>
      <c r="CM276" s="2" t="s">
        <v>101</v>
      </c>
      <c r="CN276" s="2" t="s">
        <v>101</v>
      </c>
      <c r="CO276" s="2" t="s">
        <v>101</v>
      </c>
      <c r="CP276" s="2" t="s">
        <v>101</v>
      </c>
      <c r="CQ276" s="2" t="s">
        <v>101</v>
      </c>
    </row>
    <row r="277" spans="1:95" ht="15.95" customHeight="1" x14ac:dyDescent="0.25">
      <c r="A277" s="6" t="s">
        <v>101</v>
      </c>
      <c r="B277" s="6" t="s">
        <v>101</v>
      </c>
      <c r="C277" s="6" t="s">
        <v>101</v>
      </c>
      <c r="D277" s="6" t="s">
        <v>101</v>
      </c>
      <c r="E277" s="6" t="s">
        <v>101</v>
      </c>
      <c r="F277" s="6" t="s">
        <v>101</v>
      </c>
      <c r="G277" s="6" t="s">
        <v>101</v>
      </c>
      <c r="H277" s="6" t="s">
        <v>101</v>
      </c>
      <c r="I277" s="6" t="s">
        <v>101</v>
      </c>
      <c r="J277" s="6" t="s">
        <v>101</v>
      </c>
      <c r="K277" s="6" t="s">
        <v>101</v>
      </c>
      <c r="L277" s="6" t="s">
        <v>101</v>
      </c>
      <c r="M277" s="6" t="s">
        <v>101</v>
      </c>
      <c r="N277" s="6" t="s">
        <v>101</v>
      </c>
      <c r="O277" s="6" t="s">
        <v>101</v>
      </c>
      <c r="P277" s="6" t="s">
        <v>101</v>
      </c>
      <c r="Q277" s="6" t="s">
        <v>101</v>
      </c>
      <c r="R277" s="6" t="s">
        <v>101</v>
      </c>
      <c r="S277" s="6" t="s">
        <v>101</v>
      </c>
      <c r="T277" s="6" t="s">
        <v>101</v>
      </c>
      <c r="U277" s="6" t="s">
        <v>101</v>
      </c>
      <c r="V277" s="6" t="s">
        <v>131</v>
      </c>
      <c r="W277" s="6" t="s">
        <v>132</v>
      </c>
      <c r="X277" s="6">
        <v>99990</v>
      </c>
      <c r="Y277" s="6" t="s">
        <v>101</v>
      </c>
      <c r="Z277" s="6" t="s">
        <v>101</v>
      </c>
      <c r="AA277" s="6">
        <v>0</v>
      </c>
      <c r="AB277" s="6" t="s">
        <v>101</v>
      </c>
      <c r="AC277" s="6" t="s">
        <v>101</v>
      </c>
      <c r="AD277" s="6">
        <v>99986</v>
      </c>
      <c r="AE277" s="6" t="s">
        <v>101</v>
      </c>
      <c r="AF277" s="6" t="s">
        <v>101</v>
      </c>
      <c r="AG277" s="6">
        <v>0</v>
      </c>
      <c r="AH277" s="6" t="s">
        <v>101</v>
      </c>
      <c r="AI277" s="6" t="s">
        <v>101</v>
      </c>
      <c r="AJ277" s="6">
        <v>99976</v>
      </c>
      <c r="AK277" s="6" t="s">
        <v>101</v>
      </c>
      <c r="AL277" s="6" t="s">
        <v>101</v>
      </c>
      <c r="AM277" s="6">
        <v>0</v>
      </c>
      <c r="AN277" s="6" t="s">
        <v>101</v>
      </c>
      <c r="AO277" s="6" t="s">
        <v>101</v>
      </c>
      <c r="AP277" s="6">
        <v>99970</v>
      </c>
      <c r="AQ277" s="6" t="s">
        <v>101</v>
      </c>
      <c r="AR277" s="6" t="s">
        <v>101</v>
      </c>
      <c r="AS277" s="6">
        <v>0</v>
      </c>
      <c r="AT277" s="6" t="s">
        <v>101</v>
      </c>
      <c r="AU277" s="6" t="s">
        <v>101</v>
      </c>
      <c r="AV277" s="6">
        <v>99981</v>
      </c>
      <c r="AW277" s="6" t="s">
        <v>101</v>
      </c>
      <c r="AX277" s="6" t="s">
        <v>101</v>
      </c>
      <c r="AY277" s="6">
        <v>0</v>
      </c>
      <c r="AZ277" s="6" t="s">
        <v>101</v>
      </c>
      <c r="BA277" s="6" t="s">
        <v>101</v>
      </c>
      <c r="BB277" s="6">
        <v>99987</v>
      </c>
      <c r="BC277" s="6" t="s">
        <v>101</v>
      </c>
      <c r="BD277" s="6" t="s">
        <v>101</v>
      </c>
      <c r="BE277" s="6">
        <v>99994</v>
      </c>
      <c r="BF277" s="6" t="s">
        <v>101</v>
      </c>
      <c r="BG277" s="6" t="s">
        <v>101</v>
      </c>
      <c r="BH277" s="6">
        <v>99997</v>
      </c>
      <c r="BI277" s="6" t="s">
        <v>101</v>
      </c>
      <c r="BJ277" s="6" t="s">
        <v>101</v>
      </c>
      <c r="BK277" s="6">
        <v>99998</v>
      </c>
      <c r="BL277" s="6" t="s">
        <v>101</v>
      </c>
      <c r="BM277" s="6" t="s">
        <v>101</v>
      </c>
    </row>
    <row r="278" spans="1:95" ht="114.95" customHeight="1" x14ac:dyDescent="0.25">
      <c r="A278" s="2" t="s">
        <v>133</v>
      </c>
      <c r="B278" s="2" t="s">
        <v>457</v>
      </c>
      <c r="C278" s="2" t="s">
        <v>458</v>
      </c>
      <c r="D278" s="2" t="s">
        <v>459</v>
      </c>
      <c r="E278" s="2" t="s">
        <v>101</v>
      </c>
      <c r="F278" s="2"/>
      <c r="G278" s="2" t="s">
        <v>460</v>
      </c>
      <c r="H278" s="3">
        <v>75</v>
      </c>
      <c r="I278" s="3">
        <v>195</v>
      </c>
      <c r="J278" s="2" t="s">
        <v>101</v>
      </c>
      <c r="K278" s="2" t="s">
        <v>102</v>
      </c>
      <c r="L278" s="2" t="s">
        <v>103</v>
      </c>
      <c r="M278" s="4" t="s">
        <v>101</v>
      </c>
      <c r="N278" s="2" t="s">
        <v>104</v>
      </c>
      <c r="O278" s="2" t="s">
        <v>101</v>
      </c>
      <c r="P278" s="5">
        <v>45823</v>
      </c>
      <c r="Q278" s="5">
        <v>45930</v>
      </c>
      <c r="R278" s="4" t="s">
        <v>105</v>
      </c>
      <c r="S278" s="2" t="s">
        <v>106</v>
      </c>
      <c r="T278" s="3">
        <f>SUM(IF(Y278="", 0, Y278 * Z278 * 1),IF(AB278="", 0, AB278 * AC278 * 1),IF(AE278="", 0, AE278 * AF278 * 1),IF(AH278="", 0, AH278 * AI278 * 1),IF(AK278="", 0, AK278 * AL278 * 1),IF(AN278="", 0, AN278 * AO278 * 1),IF(AQ278="", 0, AQ278 * AR278 * 1),IF(AT278="", 0, AT278 * AU278 * 1),IF(AW278="", 0, AW278 * AX278 * 1),IF(AZ278="", 0, AZ278 * BA278 * 1),IF(BC278="", 0, BC278 * BD278 * 1),IF(BF278="", 0, BF278 * BG278 * 1),IF(BI278="", 0, BI278 * BJ278 * 1),IF(BL278="", 0, BL278 * BM278 * 1))</f>
        <v>0</v>
      </c>
      <c r="U278" s="2">
        <f>SUM(IF(Y278="",0,Y278*1),IF(AB278="",0,AB278*1),IF(AE278="",0,AE278*1),IF(AH278="",0,AH278*1),IF(AK278="",0,AK278*1),IF(AN278="",0,AN278*1),IF(AQ278="",0,AQ278*1),IF(AT278="",0,AT278*1),IF(AW278="",0,AW278*1),IF(AZ278="",0,AZ278*1),IF(BC278="",0,BC278*1),IF(BF278="",0,BF278*1),IF(BI278="",0,BI278*1),IF(BL278="",0,BL278*1))</f>
        <v>0</v>
      </c>
      <c r="V278" s="2" t="s">
        <v>101</v>
      </c>
      <c r="W278" s="2" t="s">
        <v>101</v>
      </c>
      <c r="X278" s="2" t="s">
        <v>115</v>
      </c>
      <c r="Y278" s="4" t="s">
        <v>101</v>
      </c>
      <c r="Z278" s="2">
        <v>75</v>
      </c>
      <c r="AA278" s="2" t="s">
        <v>116</v>
      </c>
      <c r="AB278" s="4" t="s">
        <v>101</v>
      </c>
      <c r="AC278" s="2">
        <v>75</v>
      </c>
      <c r="AD278" s="2" t="s">
        <v>117</v>
      </c>
      <c r="AE278" s="4" t="s">
        <v>101</v>
      </c>
      <c r="AF278" s="2">
        <v>75</v>
      </c>
      <c r="AG278" s="2" t="s">
        <v>118</v>
      </c>
      <c r="AH278" s="4" t="s">
        <v>101</v>
      </c>
      <c r="AI278" s="2">
        <v>75</v>
      </c>
      <c r="AJ278" s="2" t="s">
        <v>119</v>
      </c>
      <c r="AK278" s="4" t="s">
        <v>101</v>
      </c>
      <c r="AL278" s="2">
        <v>75</v>
      </c>
      <c r="AM278" s="2" t="s">
        <v>120</v>
      </c>
      <c r="AN278" s="4" t="s">
        <v>101</v>
      </c>
      <c r="AO278" s="2">
        <v>75</v>
      </c>
      <c r="AP278" s="2" t="s">
        <v>121</v>
      </c>
      <c r="AQ278" s="4" t="s">
        <v>101</v>
      </c>
      <c r="AR278" s="2">
        <v>75</v>
      </c>
      <c r="AS278" s="2" t="s">
        <v>122</v>
      </c>
      <c r="AT278" s="4" t="s">
        <v>101</v>
      </c>
      <c r="AU278" s="2">
        <v>75</v>
      </c>
      <c r="AV278" s="2" t="s">
        <v>123</v>
      </c>
      <c r="AW278" s="4" t="s">
        <v>101</v>
      </c>
      <c r="AX278" s="2">
        <v>75</v>
      </c>
      <c r="AY278" s="2" t="s">
        <v>124</v>
      </c>
      <c r="AZ278" s="4" t="s">
        <v>101</v>
      </c>
      <c r="BA278" s="2">
        <v>75</v>
      </c>
      <c r="BB278" s="2" t="s">
        <v>125</v>
      </c>
      <c r="BC278" s="4" t="s">
        <v>101</v>
      </c>
      <c r="BD278" s="2">
        <v>75</v>
      </c>
      <c r="BE278" s="2" t="s">
        <v>126</v>
      </c>
      <c r="BF278" s="4" t="s">
        <v>101</v>
      </c>
      <c r="BG278" s="2">
        <v>75</v>
      </c>
      <c r="BH278" s="2" t="s">
        <v>127</v>
      </c>
      <c r="BI278" s="4" t="s">
        <v>101</v>
      </c>
      <c r="BJ278" s="2">
        <v>75</v>
      </c>
      <c r="BK278" s="2" t="s">
        <v>128</v>
      </c>
      <c r="BL278" s="4" t="s">
        <v>101</v>
      </c>
      <c r="BM278" s="2">
        <v>75</v>
      </c>
      <c r="BN278" s="2" t="s">
        <v>101</v>
      </c>
      <c r="BO278" s="2" t="s">
        <v>101</v>
      </c>
      <c r="BP278" s="2" t="s">
        <v>101</v>
      </c>
      <c r="BQ278" s="2" t="s">
        <v>101</v>
      </c>
      <c r="BR278" s="2" t="s">
        <v>101</v>
      </c>
      <c r="BS278" s="2" t="s">
        <v>101</v>
      </c>
      <c r="BT278" s="2" t="s">
        <v>101</v>
      </c>
      <c r="BU278" s="2" t="s">
        <v>101</v>
      </c>
      <c r="BV278" s="2" t="s">
        <v>101</v>
      </c>
      <c r="BW278" s="2" t="s">
        <v>101</v>
      </c>
      <c r="BX278" s="2" t="s">
        <v>101</v>
      </c>
      <c r="BY278" s="2" t="s">
        <v>101</v>
      </c>
      <c r="BZ278" s="2" t="s">
        <v>101</v>
      </c>
      <c r="CA278" s="2" t="s">
        <v>101</v>
      </c>
      <c r="CB278" s="2" t="s">
        <v>101</v>
      </c>
      <c r="CC278" s="2" t="s">
        <v>101</v>
      </c>
      <c r="CD278" s="2" t="s">
        <v>101</v>
      </c>
      <c r="CE278" s="2" t="s">
        <v>101</v>
      </c>
      <c r="CF278" s="2" t="s">
        <v>101</v>
      </c>
      <c r="CG278" s="2" t="s">
        <v>101</v>
      </c>
      <c r="CH278" s="2" t="s">
        <v>101</v>
      </c>
      <c r="CI278" s="2" t="s">
        <v>101</v>
      </c>
      <c r="CJ278" s="2" t="s">
        <v>101</v>
      </c>
      <c r="CK278" s="2" t="s">
        <v>101</v>
      </c>
      <c r="CL278" s="2" t="s">
        <v>101</v>
      </c>
      <c r="CM278" s="2" t="s">
        <v>101</v>
      </c>
      <c r="CN278" s="2" t="s">
        <v>101</v>
      </c>
      <c r="CO278" s="2" t="s">
        <v>101</v>
      </c>
      <c r="CP278" s="2" t="s">
        <v>101</v>
      </c>
      <c r="CQ278" s="2" t="s">
        <v>101</v>
      </c>
    </row>
    <row r="279" spans="1:95" ht="15.95" customHeight="1" x14ac:dyDescent="0.25">
      <c r="A279" s="6" t="s">
        <v>101</v>
      </c>
      <c r="B279" s="6" t="s">
        <v>101</v>
      </c>
      <c r="C279" s="6" t="s">
        <v>101</v>
      </c>
      <c r="D279" s="6" t="s">
        <v>101</v>
      </c>
      <c r="E279" s="6" t="s">
        <v>101</v>
      </c>
      <c r="F279" s="6" t="s">
        <v>101</v>
      </c>
      <c r="G279" s="6" t="s">
        <v>101</v>
      </c>
      <c r="H279" s="6" t="s">
        <v>101</v>
      </c>
      <c r="I279" s="6" t="s">
        <v>101</v>
      </c>
      <c r="J279" s="6" t="s">
        <v>101</v>
      </c>
      <c r="K279" s="6" t="s">
        <v>101</v>
      </c>
      <c r="L279" s="6" t="s">
        <v>101</v>
      </c>
      <c r="M279" s="6" t="s">
        <v>101</v>
      </c>
      <c r="N279" s="6" t="s">
        <v>101</v>
      </c>
      <c r="O279" s="6" t="s">
        <v>101</v>
      </c>
      <c r="P279" s="6" t="s">
        <v>101</v>
      </c>
      <c r="Q279" s="6" t="s">
        <v>101</v>
      </c>
      <c r="R279" s="6" t="s">
        <v>101</v>
      </c>
      <c r="S279" s="6" t="s">
        <v>101</v>
      </c>
      <c r="T279" s="6" t="s">
        <v>101</v>
      </c>
      <c r="U279" s="6" t="s">
        <v>101</v>
      </c>
      <c r="V279" s="6" t="s">
        <v>131</v>
      </c>
      <c r="W279" s="6" t="s">
        <v>132</v>
      </c>
      <c r="X279" s="6">
        <v>99989</v>
      </c>
      <c r="Y279" s="6" t="s">
        <v>101</v>
      </c>
      <c r="Z279" s="6" t="s">
        <v>101</v>
      </c>
      <c r="AA279" s="6">
        <v>0</v>
      </c>
      <c r="AB279" s="6" t="s">
        <v>101</v>
      </c>
      <c r="AC279" s="6" t="s">
        <v>101</v>
      </c>
      <c r="AD279" s="6">
        <v>99968</v>
      </c>
      <c r="AE279" s="6" t="s">
        <v>101</v>
      </c>
      <c r="AF279" s="6" t="s">
        <v>101</v>
      </c>
      <c r="AG279" s="6">
        <v>0</v>
      </c>
      <c r="AH279" s="6" t="s">
        <v>101</v>
      </c>
      <c r="AI279" s="6" t="s">
        <v>101</v>
      </c>
      <c r="AJ279" s="6">
        <v>99945</v>
      </c>
      <c r="AK279" s="6" t="s">
        <v>101</v>
      </c>
      <c r="AL279" s="6" t="s">
        <v>101</v>
      </c>
      <c r="AM279" s="6">
        <v>0</v>
      </c>
      <c r="AN279" s="6" t="s">
        <v>101</v>
      </c>
      <c r="AO279" s="6" t="s">
        <v>101</v>
      </c>
      <c r="AP279" s="6">
        <v>99933</v>
      </c>
      <c r="AQ279" s="6" t="s">
        <v>101</v>
      </c>
      <c r="AR279" s="6" t="s">
        <v>101</v>
      </c>
      <c r="AS279" s="6">
        <v>0</v>
      </c>
      <c r="AT279" s="6" t="s">
        <v>101</v>
      </c>
      <c r="AU279" s="6" t="s">
        <v>101</v>
      </c>
      <c r="AV279" s="6">
        <v>99955</v>
      </c>
      <c r="AW279" s="6" t="s">
        <v>101</v>
      </c>
      <c r="AX279" s="6" t="s">
        <v>101</v>
      </c>
      <c r="AY279" s="6">
        <v>0</v>
      </c>
      <c r="AZ279" s="6" t="s">
        <v>101</v>
      </c>
      <c r="BA279" s="6" t="s">
        <v>101</v>
      </c>
      <c r="BB279" s="6">
        <v>99972</v>
      </c>
      <c r="BC279" s="6" t="s">
        <v>101</v>
      </c>
      <c r="BD279" s="6" t="s">
        <v>101</v>
      </c>
      <c r="BE279" s="6">
        <v>99989</v>
      </c>
      <c r="BF279" s="6" t="s">
        <v>101</v>
      </c>
      <c r="BG279" s="6" t="s">
        <v>101</v>
      </c>
      <c r="BH279" s="6">
        <v>99996</v>
      </c>
      <c r="BI279" s="6" t="s">
        <v>101</v>
      </c>
      <c r="BJ279" s="6" t="s">
        <v>101</v>
      </c>
      <c r="BK279" s="6">
        <v>99997</v>
      </c>
      <c r="BL279" s="6" t="s">
        <v>101</v>
      </c>
      <c r="BM279" s="6" t="s">
        <v>101</v>
      </c>
    </row>
    <row r="280" spans="1:95" ht="114.95" customHeight="1" x14ac:dyDescent="0.25">
      <c r="A280" s="2" t="s">
        <v>133</v>
      </c>
      <c r="B280" s="2" t="s">
        <v>461</v>
      </c>
      <c r="C280" s="2" t="s">
        <v>458</v>
      </c>
      <c r="D280" s="2" t="s">
        <v>462</v>
      </c>
      <c r="E280" s="2" t="s">
        <v>101</v>
      </c>
      <c r="F280" s="2"/>
      <c r="G280" s="2" t="s">
        <v>460</v>
      </c>
      <c r="H280" s="3">
        <v>75</v>
      </c>
      <c r="I280" s="3">
        <v>195</v>
      </c>
      <c r="J280" s="2" t="s">
        <v>101</v>
      </c>
      <c r="K280" s="2" t="s">
        <v>102</v>
      </c>
      <c r="L280" s="2" t="s">
        <v>103</v>
      </c>
      <c r="M280" s="4" t="s">
        <v>101</v>
      </c>
      <c r="N280" s="2" t="s">
        <v>104</v>
      </c>
      <c r="O280" s="2" t="s">
        <v>101</v>
      </c>
      <c r="P280" s="5">
        <v>45823</v>
      </c>
      <c r="Q280" s="5">
        <v>45930</v>
      </c>
      <c r="R280" s="4" t="s">
        <v>105</v>
      </c>
      <c r="S280" s="2" t="s">
        <v>106</v>
      </c>
      <c r="T280" s="3">
        <f>SUM(IF(Y280="", 0, Y280 * Z280 * 1),IF(AB280="", 0, AB280 * AC280 * 1),IF(AE280="", 0, AE280 * AF280 * 1),IF(AH280="", 0, AH280 * AI280 * 1),IF(AK280="", 0, AK280 * AL280 * 1),IF(AN280="", 0, AN280 * AO280 * 1),IF(AQ280="", 0, AQ280 * AR280 * 1),IF(AT280="", 0, AT280 * AU280 * 1),IF(AW280="", 0, AW280 * AX280 * 1),IF(AZ280="", 0, AZ280 * BA280 * 1),IF(BC280="", 0, BC280 * BD280 * 1),IF(BF280="", 0, BF280 * BG280 * 1),IF(BI280="", 0, BI280 * BJ280 * 1),IF(BL280="", 0, BL280 * BM280 * 1))</f>
        <v>0</v>
      </c>
      <c r="U280" s="2">
        <f>SUM(IF(Y280="",0,Y280*1),IF(AB280="",0,AB280*1),IF(AE280="",0,AE280*1),IF(AH280="",0,AH280*1),IF(AK280="",0,AK280*1),IF(AN280="",0,AN280*1),IF(AQ280="",0,AQ280*1),IF(AT280="",0,AT280*1),IF(AW280="",0,AW280*1),IF(AZ280="",0,AZ280*1),IF(BC280="",0,BC280*1),IF(BF280="",0,BF280*1),IF(BI280="",0,BI280*1),IF(BL280="",0,BL280*1))</f>
        <v>0</v>
      </c>
      <c r="V280" s="2" t="s">
        <v>101</v>
      </c>
      <c r="W280" s="2" t="s">
        <v>101</v>
      </c>
      <c r="X280" s="2" t="s">
        <v>115</v>
      </c>
      <c r="Y280" s="4" t="s">
        <v>101</v>
      </c>
      <c r="Z280" s="2">
        <v>75</v>
      </c>
      <c r="AA280" s="2" t="s">
        <v>116</v>
      </c>
      <c r="AB280" s="4" t="s">
        <v>101</v>
      </c>
      <c r="AC280" s="2">
        <v>75</v>
      </c>
      <c r="AD280" s="2" t="s">
        <v>117</v>
      </c>
      <c r="AE280" s="4" t="s">
        <v>101</v>
      </c>
      <c r="AF280" s="2">
        <v>75</v>
      </c>
      <c r="AG280" s="2" t="s">
        <v>118</v>
      </c>
      <c r="AH280" s="4" t="s">
        <v>101</v>
      </c>
      <c r="AI280" s="2">
        <v>75</v>
      </c>
      <c r="AJ280" s="2" t="s">
        <v>119</v>
      </c>
      <c r="AK280" s="4" t="s">
        <v>101</v>
      </c>
      <c r="AL280" s="2">
        <v>75</v>
      </c>
      <c r="AM280" s="2" t="s">
        <v>120</v>
      </c>
      <c r="AN280" s="4" t="s">
        <v>101</v>
      </c>
      <c r="AO280" s="2">
        <v>75</v>
      </c>
      <c r="AP280" s="2" t="s">
        <v>121</v>
      </c>
      <c r="AQ280" s="4" t="s">
        <v>101</v>
      </c>
      <c r="AR280" s="2">
        <v>75</v>
      </c>
      <c r="AS280" s="2" t="s">
        <v>122</v>
      </c>
      <c r="AT280" s="4" t="s">
        <v>101</v>
      </c>
      <c r="AU280" s="2">
        <v>75</v>
      </c>
      <c r="AV280" s="2" t="s">
        <v>123</v>
      </c>
      <c r="AW280" s="4" t="s">
        <v>101</v>
      </c>
      <c r="AX280" s="2">
        <v>75</v>
      </c>
      <c r="AY280" s="2" t="s">
        <v>124</v>
      </c>
      <c r="AZ280" s="4" t="s">
        <v>101</v>
      </c>
      <c r="BA280" s="2">
        <v>75</v>
      </c>
      <c r="BB280" s="2" t="s">
        <v>125</v>
      </c>
      <c r="BC280" s="4" t="s">
        <v>101</v>
      </c>
      <c r="BD280" s="2">
        <v>75</v>
      </c>
      <c r="BE280" s="2" t="s">
        <v>126</v>
      </c>
      <c r="BF280" s="4" t="s">
        <v>101</v>
      </c>
      <c r="BG280" s="2">
        <v>75</v>
      </c>
      <c r="BH280" s="2" t="s">
        <v>127</v>
      </c>
      <c r="BI280" s="4" t="s">
        <v>101</v>
      </c>
      <c r="BJ280" s="2">
        <v>75</v>
      </c>
      <c r="BK280" s="2" t="s">
        <v>128</v>
      </c>
      <c r="BL280" s="4" t="s">
        <v>101</v>
      </c>
      <c r="BM280" s="2">
        <v>75</v>
      </c>
      <c r="BN280" s="2" t="s">
        <v>101</v>
      </c>
      <c r="BO280" s="2" t="s">
        <v>101</v>
      </c>
      <c r="BP280" s="2" t="s">
        <v>101</v>
      </c>
      <c r="BQ280" s="2" t="s">
        <v>101</v>
      </c>
      <c r="BR280" s="2" t="s">
        <v>101</v>
      </c>
      <c r="BS280" s="2" t="s">
        <v>101</v>
      </c>
      <c r="BT280" s="2" t="s">
        <v>101</v>
      </c>
      <c r="BU280" s="2" t="s">
        <v>101</v>
      </c>
      <c r="BV280" s="2" t="s">
        <v>101</v>
      </c>
      <c r="BW280" s="2" t="s">
        <v>101</v>
      </c>
      <c r="BX280" s="2" t="s">
        <v>101</v>
      </c>
      <c r="BY280" s="2" t="s">
        <v>101</v>
      </c>
      <c r="BZ280" s="2" t="s">
        <v>101</v>
      </c>
      <c r="CA280" s="2" t="s">
        <v>101</v>
      </c>
      <c r="CB280" s="2" t="s">
        <v>101</v>
      </c>
      <c r="CC280" s="2" t="s">
        <v>101</v>
      </c>
      <c r="CD280" s="2" t="s">
        <v>101</v>
      </c>
      <c r="CE280" s="2" t="s">
        <v>101</v>
      </c>
      <c r="CF280" s="2" t="s">
        <v>101</v>
      </c>
      <c r="CG280" s="2" t="s">
        <v>101</v>
      </c>
      <c r="CH280" s="2" t="s">
        <v>101</v>
      </c>
      <c r="CI280" s="2" t="s">
        <v>101</v>
      </c>
      <c r="CJ280" s="2" t="s">
        <v>101</v>
      </c>
      <c r="CK280" s="2" t="s">
        <v>101</v>
      </c>
      <c r="CL280" s="2" t="s">
        <v>101</v>
      </c>
      <c r="CM280" s="2" t="s">
        <v>101</v>
      </c>
      <c r="CN280" s="2" t="s">
        <v>101</v>
      </c>
      <c r="CO280" s="2" t="s">
        <v>101</v>
      </c>
      <c r="CP280" s="2" t="s">
        <v>101</v>
      </c>
      <c r="CQ280" s="2" t="s">
        <v>101</v>
      </c>
    </row>
    <row r="281" spans="1:95" ht="15.95" customHeight="1" x14ac:dyDescent="0.25">
      <c r="A281" s="6" t="s">
        <v>101</v>
      </c>
      <c r="B281" s="6" t="s">
        <v>101</v>
      </c>
      <c r="C281" s="6" t="s">
        <v>101</v>
      </c>
      <c r="D281" s="6" t="s">
        <v>101</v>
      </c>
      <c r="E281" s="6" t="s">
        <v>101</v>
      </c>
      <c r="F281" s="6" t="s">
        <v>101</v>
      </c>
      <c r="G281" s="6" t="s">
        <v>101</v>
      </c>
      <c r="H281" s="6" t="s">
        <v>101</v>
      </c>
      <c r="I281" s="6" t="s">
        <v>101</v>
      </c>
      <c r="J281" s="6" t="s">
        <v>101</v>
      </c>
      <c r="K281" s="6" t="s">
        <v>101</v>
      </c>
      <c r="L281" s="6" t="s">
        <v>101</v>
      </c>
      <c r="M281" s="6" t="s">
        <v>101</v>
      </c>
      <c r="N281" s="6" t="s">
        <v>101</v>
      </c>
      <c r="O281" s="6" t="s">
        <v>101</v>
      </c>
      <c r="P281" s="6" t="s">
        <v>101</v>
      </c>
      <c r="Q281" s="6" t="s">
        <v>101</v>
      </c>
      <c r="R281" s="6" t="s">
        <v>101</v>
      </c>
      <c r="S281" s="6" t="s">
        <v>101</v>
      </c>
      <c r="T281" s="6" t="s">
        <v>101</v>
      </c>
      <c r="U281" s="6" t="s">
        <v>101</v>
      </c>
      <c r="V281" s="6" t="s">
        <v>131</v>
      </c>
      <c r="W281" s="6" t="s">
        <v>132</v>
      </c>
      <c r="X281" s="6">
        <v>99994</v>
      </c>
      <c r="Y281" s="6" t="s">
        <v>101</v>
      </c>
      <c r="Z281" s="6" t="s">
        <v>101</v>
      </c>
      <c r="AA281" s="6">
        <v>0</v>
      </c>
      <c r="AB281" s="6" t="s">
        <v>101</v>
      </c>
      <c r="AC281" s="6" t="s">
        <v>101</v>
      </c>
      <c r="AD281" s="6">
        <v>99987</v>
      </c>
      <c r="AE281" s="6" t="s">
        <v>101</v>
      </c>
      <c r="AF281" s="6" t="s">
        <v>101</v>
      </c>
      <c r="AG281" s="6">
        <v>0</v>
      </c>
      <c r="AH281" s="6" t="s">
        <v>101</v>
      </c>
      <c r="AI281" s="6" t="s">
        <v>101</v>
      </c>
      <c r="AJ281" s="6">
        <v>99976</v>
      </c>
      <c r="AK281" s="6" t="s">
        <v>101</v>
      </c>
      <c r="AL281" s="6" t="s">
        <v>101</v>
      </c>
      <c r="AM281" s="6">
        <v>0</v>
      </c>
      <c r="AN281" s="6" t="s">
        <v>101</v>
      </c>
      <c r="AO281" s="6" t="s">
        <v>101</v>
      </c>
      <c r="AP281" s="6">
        <v>99968</v>
      </c>
      <c r="AQ281" s="6" t="s">
        <v>101</v>
      </c>
      <c r="AR281" s="6" t="s">
        <v>101</v>
      </c>
      <c r="AS281" s="6">
        <v>0</v>
      </c>
      <c r="AT281" s="6" t="s">
        <v>101</v>
      </c>
      <c r="AU281" s="6" t="s">
        <v>101</v>
      </c>
      <c r="AV281" s="6">
        <v>99976</v>
      </c>
      <c r="AW281" s="6" t="s">
        <v>101</v>
      </c>
      <c r="AX281" s="6" t="s">
        <v>101</v>
      </c>
      <c r="AY281" s="6">
        <v>0</v>
      </c>
      <c r="AZ281" s="6" t="s">
        <v>101</v>
      </c>
      <c r="BA281" s="6" t="s">
        <v>101</v>
      </c>
      <c r="BB281" s="6">
        <v>99987</v>
      </c>
      <c r="BC281" s="6" t="s">
        <v>101</v>
      </c>
      <c r="BD281" s="6" t="s">
        <v>101</v>
      </c>
      <c r="BE281" s="6">
        <v>99995</v>
      </c>
      <c r="BF281" s="6" t="s">
        <v>101</v>
      </c>
      <c r="BG281" s="6" t="s">
        <v>101</v>
      </c>
      <c r="BH281" s="6">
        <v>99999</v>
      </c>
      <c r="BI281" s="6" t="s">
        <v>101</v>
      </c>
      <c r="BJ281" s="6" t="s">
        <v>101</v>
      </c>
      <c r="BK281" s="6">
        <v>99999</v>
      </c>
      <c r="BL281" s="6" t="s">
        <v>101</v>
      </c>
      <c r="BM281" s="6" t="s">
        <v>101</v>
      </c>
    </row>
    <row r="282" spans="1:95" ht="114.95" customHeight="1" x14ac:dyDescent="0.25">
      <c r="A282" s="2" t="s">
        <v>133</v>
      </c>
      <c r="B282" s="2" t="s">
        <v>317</v>
      </c>
      <c r="C282" s="2" t="s">
        <v>458</v>
      </c>
      <c r="D282" s="2" t="s">
        <v>463</v>
      </c>
      <c r="E282" s="2" t="s">
        <v>101</v>
      </c>
      <c r="F282" s="2"/>
      <c r="G282" s="2" t="s">
        <v>460</v>
      </c>
      <c r="H282" s="3">
        <v>75</v>
      </c>
      <c r="I282" s="3">
        <v>195</v>
      </c>
      <c r="J282" s="2" t="s">
        <v>101</v>
      </c>
      <c r="K282" s="2" t="s">
        <v>102</v>
      </c>
      <c r="L282" s="2" t="s">
        <v>103</v>
      </c>
      <c r="M282" s="4" t="s">
        <v>101</v>
      </c>
      <c r="N282" s="2" t="s">
        <v>104</v>
      </c>
      <c r="O282" s="2" t="s">
        <v>101</v>
      </c>
      <c r="P282" s="5">
        <v>45823</v>
      </c>
      <c r="Q282" s="5">
        <v>45930</v>
      </c>
      <c r="R282" s="4" t="s">
        <v>105</v>
      </c>
      <c r="S282" s="2" t="s">
        <v>106</v>
      </c>
      <c r="T282" s="3">
        <f>SUM(IF(Y282="", 0, Y282 * Z282 * 1),IF(AB282="", 0, AB282 * AC282 * 1),IF(AE282="", 0, AE282 * AF282 * 1),IF(AH282="", 0, AH282 * AI282 * 1),IF(AK282="", 0, AK282 * AL282 * 1),IF(AN282="", 0, AN282 * AO282 * 1),IF(AQ282="", 0, AQ282 * AR282 * 1),IF(AT282="", 0, AT282 * AU282 * 1),IF(AW282="", 0, AW282 * AX282 * 1),IF(AZ282="", 0, AZ282 * BA282 * 1),IF(BC282="", 0, BC282 * BD282 * 1),IF(BF282="", 0, BF282 * BG282 * 1),IF(BI282="", 0, BI282 * BJ282 * 1),IF(BL282="", 0, BL282 * BM282 * 1))</f>
        <v>0</v>
      </c>
      <c r="U282" s="2">
        <f>SUM(IF(Y282="",0,Y282*1),IF(AB282="",0,AB282*1),IF(AE282="",0,AE282*1),IF(AH282="",0,AH282*1),IF(AK282="",0,AK282*1),IF(AN282="",0,AN282*1),IF(AQ282="",0,AQ282*1),IF(AT282="",0,AT282*1),IF(AW282="",0,AW282*1),IF(AZ282="",0,AZ282*1),IF(BC282="",0,BC282*1),IF(BF282="",0,BF282*1),IF(BI282="",0,BI282*1),IF(BL282="",0,BL282*1))</f>
        <v>0</v>
      </c>
      <c r="V282" s="2" t="s">
        <v>101</v>
      </c>
      <c r="W282" s="2" t="s">
        <v>101</v>
      </c>
      <c r="X282" s="2" t="s">
        <v>115</v>
      </c>
      <c r="Y282" s="4" t="s">
        <v>101</v>
      </c>
      <c r="Z282" s="2">
        <v>75</v>
      </c>
      <c r="AA282" s="2" t="s">
        <v>116</v>
      </c>
      <c r="AB282" s="4" t="s">
        <v>101</v>
      </c>
      <c r="AC282" s="2">
        <v>75</v>
      </c>
      <c r="AD282" s="2" t="s">
        <v>117</v>
      </c>
      <c r="AE282" s="4" t="s">
        <v>101</v>
      </c>
      <c r="AF282" s="2">
        <v>75</v>
      </c>
      <c r="AG282" s="2" t="s">
        <v>118</v>
      </c>
      <c r="AH282" s="4" t="s">
        <v>101</v>
      </c>
      <c r="AI282" s="2">
        <v>75</v>
      </c>
      <c r="AJ282" s="2" t="s">
        <v>119</v>
      </c>
      <c r="AK282" s="4" t="s">
        <v>101</v>
      </c>
      <c r="AL282" s="2">
        <v>75</v>
      </c>
      <c r="AM282" s="2" t="s">
        <v>120</v>
      </c>
      <c r="AN282" s="4" t="s">
        <v>101</v>
      </c>
      <c r="AO282" s="2">
        <v>75</v>
      </c>
      <c r="AP282" s="2" t="s">
        <v>121</v>
      </c>
      <c r="AQ282" s="4" t="s">
        <v>101</v>
      </c>
      <c r="AR282" s="2">
        <v>75</v>
      </c>
      <c r="AS282" s="2" t="s">
        <v>122</v>
      </c>
      <c r="AT282" s="4" t="s">
        <v>101</v>
      </c>
      <c r="AU282" s="2">
        <v>75</v>
      </c>
      <c r="AV282" s="2" t="s">
        <v>123</v>
      </c>
      <c r="AW282" s="4" t="s">
        <v>101</v>
      </c>
      <c r="AX282" s="2">
        <v>75</v>
      </c>
      <c r="AY282" s="2" t="s">
        <v>124</v>
      </c>
      <c r="AZ282" s="4" t="s">
        <v>101</v>
      </c>
      <c r="BA282" s="2">
        <v>75</v>
      </c>
      <c r="BB282" s="2" t="s">
        <v>125</v>
      </c>
      <c r="BC282" s="4" t="s">
        <v>101</v>
      </c>
      <c r="BD282" s="2">
        <v>75</v>
      </c>
      <c r="BE282" s="2" t="s">
        <v>126</v>
      </c>
      <c r="BF282" s="4" t="s">
        <v>101</v>
      </c>
      <c r="BG282" s="2">
        <v>75</v>
      </c>
      <c r="BH282" s="2" t="s">
        <v>127</v>
      </c>
      <c r="BI282" s="4" t="s">
        <v>101</v>
      </c>
      <c r="BJ282" s="2">
        <v>75</v>
      </c>
      <c r="BK282" s="2" t="s">
        <v>128</v>
      </c>
      <c r="BL282" s="4" t="s">
        <v>101</v>
      </c>
      <c r="BM282" s="2">
        <v>75</v>
      </c>
      <c r="BN282" s="2" t="s">
        <v>101</v>
      </c>
      <c r="BO282" s="2" t="s">
        <v>101</v>
      </c>
      <c r="BP282" s="2" t="s">
        <v>101</v>
      </c>
      <c r="BQ282" s="2" t="s">
        <v>101</v>
      </c>
      <c r="BR282" s="2" t="s">
        <v>101</v>
      </c>
      <c r="BS282" s="2" t="s">
        <v>101</v>
      </c>
      <c r="BT282" s="2" t="s">
        <v>101</v>
      </c>
      <c r="BU282" s="2" t="s">
        <v>101</v>
      </c>
      <c r="BV282" s="2" t="s">
        <v>101</v>
      </c>
      <c r="BW282" s="2" t="s">
        <v>101</v>
      </c>
      <c r="BX282" s="2" t="s">
        <v>101</v>
      </c>
      <c r="BY282" s="2" t="s">
        <v>101</v>
      </c>
      <c r="BZ282" s="2" t="s">
        <v>101</v>
      </c>
      <c r="CA282" s="2" t="s">
        <v>101</v>
      </c>
      <c r="CB282" s="2" t="s">
        <v>101</v>
      </c>
      <c r="CC282" s="2" t="s">
        <v>101</v>
      </c>
      <c r="CD282" s="2" t="s">
        <v>101</v>
      </c>
      <c r="CE282" s="2" t="s">
        <v>101</v>
      </c>
      <c r="CF282" s="2" t="s">
        <v>101</v>
      </c>
      <c r="CG282" s="2" t="s">
        <v>101</v>
      </c>
      <c r="CH282" s="2" t="s">
        <v>101</v>
      </c>
      <c r="CI282" s="2" t="s">
        <v>101</v>
      </c>
      <c r="CJ282" s="2" t="s">
        <v>101</v>
      </c>
      <c r="CK282" s="2" t="s">
        <v>101</v>
      </c>
      <c r="CL282" s="2" t="s">
        <v>101</v>
      </c>
      <c r="CM282" s="2" t="s">
        <v>101</v>
      </c>
      <c r="CN282" s="2" t="s">
        <v>101</v>
      </c>
      <c r="CO282" s="2" t="s">
        <v>101</v>
      </c>
      <c r="CP282" s="2" t="s">
        <v>101</v>
      </c>
      <c r="CQ282" s="2" t="s">
        <v>101</v>
      </c>
    </row>
    <row r="283" spans="1:95" ht="15.95" customHeight="1" x14ac:dyDescent="0.25">
      <c r="A283" s="6" t="s">
        <v>101</v>
      </c>
      <c r="B283" s="6" t="s">
        <v>101</v>
      </c>
      <c r="C283" s="6" t="s">
        <v>101</v>
      </c>
      <c r="D283" s="6" t="s">
        <v>101</v>
      </c>
      <c r="E283" s="6" t="s">
        <v>101</v>
      </c>
      <c r="F283" s="6" t="s">
        <v>101</v>
      </c>
      <c r="G283" s="6" t="s">
        <v>101</v>
      </c>
      <c r="H283" s="6" t="s">
        <v>101</v>
      </c>
      <c r="I283" s="6" t="s">
        <v>101</v>
      </c>
      <c r="J283" s="6" t="s">
        <v>101</v>
      </c>
      <c r="K283" s="6" t="s">
        <v>101</v>
      </c>
      <c r="L283" s="6" t="s">
        <v>101</v>
      </c>
      <c r="M283" s="6" t="s">
        <v>101</v>
      </c>
      <c r="N283" s="6" t="s">
        <v>101</v>
      </c>
      <c r="O283" s="6" t="s">
        <v>101</v>
      </c>
      <c r="P283" s="6" t="s">
        <v>101</v>
      </c>
      <c r="Q283" s="6" t="s">
        <v>101</v>
      </c>
      <c r="R283" s="6" t="s">
        <v>101</v>
      </c>
      <c r="S283" s="6" t="s">
        <v>101</v>
      </c>
      <c r="T283" s="6" t="s">
        <v>101</v>
      </c>
      <c r="U283" s="6" t="s">
        <v>101</v>
      </c>
      <c r="V283" s="6" t="s">
        <v>131</v>
      </c>
      <c r="W283" s="6" t="s">
        <v>132</v>
      </c>
      <c r="X283" s="6">
        <v>99990</v>
      </c>
      <c r="Y283" s="6" t="s">
        <v>101</v>
      </c>
      <c r="Z283" s="6" t="s">
        <v>101</v>
      </c>
      <c r="AA283" s="6">
        <v>0</v>
      </c>
      <c r="AB283" s="6" t="s">
        <v>101</v>
      </c>
      <c r="AC283" s="6" t="s">
        <v>101</v>
      </c>
      <c r="AD283" s="6">
        <v>99985</v>
      </c>
      <c r="AE283" s="6" t="s">
        <v>101</v>
      </c>
      <c r="AF283" s="6" t="s">
        <v>101</v>
      </c>
      <c r="AG283" s="6">
        <v>0</v>
      </c>
      <c r="AH283" s="6" t="s">
        <v>101</v>
      </c>
      <c r="AI283" s="6" t="s">
        <v>101</v>
      </c>
      <c r="AJ283" s="6">
        <v>99975</v>
      </c>
      <c r="AK283" s="6" t="s">
        <v>101</v>
      </c>
      <c r="AL283" s="6" t="s">
        <v>101</v>
      </c>
      <c r="AM283" s="6">
        <v>0</v>
      </c>
      <c r="AN283" s="6" t="s">
        <v>101</v>
      </c>
      <c r="AO283" s="6" t="s">
        <v>101</v>
      </c>
      <c r="AP283" s="6">
        <v>99968</v>
      </c>
      <c r="AQ283" s="6" t="s">
        <v>101</v>
      </c>
      <c r="AR283" s="6" t="s">
        <v>101</v>
      </c>
      <c r="AS283" s="6">
        <v>0</v>
      </c>
      <c r="AT283" s="6" t="s">
        <v>101</v>
      </c>
      <c r="AU283" s="6" t="s">
        <v>101</v>
      </c>
      <c r="AV283" s="6">
        <v>99979</v>
      </c>
      <c r="AW283" s="6" t="s">
        <v>101</v>
      </c>
      <c r="AX283" s="6" t="s">
        <v>101</v>
      </c>
      <c r="AY283" s="6">
        <v>0</v>
      </c>
      <c r="AZ283" s="6" t="s">
        <v>101</v>
      </c>
      <c r="BA283" s="6" t="s">
        <v>101</v>
      </c>
      <c r="BB283" s="6">
        <v>99986</v>
      </c>
      <c r="BC283" s="6" t="s">
        <v>101</v>
      </c>
      <c r="BD283" s="6" t="s">
        <v>101</v>
      </c>
      <c r="BE283" s="6">
        <v>99993</v>
      </c>
      <c r="BF283" s="6" t="s">
        <v>101</v>
      </c>
      <c r="BG283" s="6" t="s">
        <v>101</v>
      </c>
      <c r="BH283" s="6">
        <v>99997</v>
      </c>
      <c r="BI283" s="6" t="s">
        <v>101</v>
      </c>
      <c r="BJ283" s="6" t="s">
        <v>101</v>
      </c>
      <c r="BK283" s="6">
        <v>99998</v>
      </c>
      <c r="BL283" s="6" t="s">
        <v>101</v>
      </c>
      <c r="BM283" s="6" t="s">
        <v>101</v>
      </c>
    </row>
    <row r="284" spans="1:95" ht="114.95" customHeight="1" x14ac:dyDescent="0.25">
      <c r="A284" s="2" t="s">
        <v>133</v>
      </c>
      <c r="B284" s="2" t="s">
        <v>329</v>
      </c>
      <c r="C284" s="2" t="s">
        <v>464</v>
      </c>
      <c r="D284" s="2" t="s">
        <v>465</v>
      </c>
      <c r="E284" s="2" t="s">
        <v>400</v>
      </c>
      <c r="F284" s="2"/>
      <c r="G284" s="2" t="s">
        <v>466</v>
      </c>
      <c r="H284" s="3">
        <v>94.2</v>
      </c>
      <c r="I284" s="3">
        <v>245</v>
      </c>
      <c r="J284" s="2" t="s">
        <v>101</v>
      </c>
      <c r="K284" s="2" t="s">
        <v>102</v>
      </c>
      <c r="L284" s="2" t="s">
        <v>103</v>
      </c>
      <c r="M284" s="4" t="s">
        <v>101</v>
      </c>
      <c r="N284" s="2" t="s">
        <v>104</v>
      </c>
      <c r="O284" s="2" t="s">
        <v>101</v>
      </c>
      <c r="P284" s="5">
        <v>45823</v>
      </c>
      <c r="Q284" s="5">
        <v>45930</v>
      </c>
      <c r="R284" s="4" t="s">
        <v>105</v>
      </c>
      <c r="S284" s="2" t="s">
        <v>106</v>
      </c>
      <c r="T284" s="3">
        <f>SUM(IF(Y284="", 0, Y284 * Z284 * 1),IF(AB284="", 0, AB284 * AC284 * 1),IF(AE284="", 0, AE284 * AF284 * 1),IF(AH284="", 0, AH284 * AI284 * 1),IF(AK284="", 0, AK284 * AL284 * 1),IF(AN284="", 0, AN284 * AO284 * 1),IF(AQ284="", 0, AQ284 * AR284 * 1),IF(AT284="", 0, AT284 * AU284 * 1),IF(AW284="", 0, AW284 * AX284 * 1),IF(AZ284="", 0, AZ284 * BA284 * 1),IF(BC284="", 0, BC284 * BD284 * 1),IF(BF284="", 0, BF284 * BG284 * 1),IF(BI284="", 0, BI284 * BJ284 * 1),IF(BL284="", 0, BL284 * BM284 * 1))</f>
        <v>0</v>
      </c>
      <c r="U284" s="2">
        <f>SUM(IF(Y284="",0,Y284*1),IF(AB284="",0,AB284*1),IF(AE284="",0,AE284*1),IF(AH284="",0,AH284*1),IF(AK284="",0,AK284*1),IF(AN284="",0,AN284*1),IF(AQ284="",0,AQ284*1),IF(AT284="",0,AT284*1),IF(AW284="",0,AW284*1),IF(AZ284="",0,AZ284*1),IF(BC284="",0,BC284*1),IF(BF284="",0,BF284*1),IF(BI284="",0,BI284*1),IF(BL284="",0,BL284*1))</f>
        <v>0</v>
      </c>
      <c r="V284" s="2" t="s">
        <v>101</v>
      </c>
      <c r="W284" s="2" t="s">
        <v>101</v>
      </c>
      <c r="X284" s="2" t="s">
        <v>115</v>
      </c>
      <c r="Y284" s="4" t="s">
        <v>101</v>
      </c>
      <c r="Z284" s="2">
        <v>94.2</v>
      </c>
      <c r="AA284" s="2" t="s">
        <v>116</v>
      </c>
      <c r="AB284" s="4" t="s">
        <v>101</v>
      </c>
      <c r="AC284" s="2">
        <v>94.2</v>
      </c>
      <c r="AD284" s="2" t="s">
        <v>117</v>
      </c>
      <c r="AE284" s="4" t="s">
        <v>101</v>
      </c>
      <c r="AF284" s="2">
        <v>94.2</v>
      </c>
      <c r="AG284" s="2" t="s">
        <v>118</v>
      </c>
      <c r="AH284" s="4" t="s">
        <v>101</v>
      </c>
      <c r="AI284" s="2">
        <v>94.2</v>
      </c>
      <c r="AJ284" s="2" t="s">
        <v>119</v>
      </c>
      <c r="AK284" s="4" t="s">
        <v>101</v>
      </c>
      <c r="AL284" s="2">
        <v>94.2</v>
      </c>
      <c r="AM284" s="2" t="s">
        <v>120</v>
      </c>
      <c r="AN284" s="4" t="s">
        <v>101</v>
      </c>
      <c r="AO284" s="2">
        <v>94.2</v>
      </c>
      <c r="AP284" s="2" t="s">
        <v>121</v>
      </c>
      <c r="AQ284" s="4" t="s">
        <v>101</v>
      </c>
      <c r="AR284" s="2">
        <v>94.2</v>
      </c>
      <c r="AS284" s="2" t="s">
        <v>122</v>
      </c>
      <c r="AT284" s="4" t="s">
        <v>101</v>
      </c>
      <c r="AU284" s="2">
        <v>94.2</v>
      </c>
      <c r="AV284" s="2" t="s">
        <v>123</v>
      </c>
      <c r="AW284" s="4" t="s">
        <v>101</v>
      </c>
      <c r="AX284" s="2">
        <v>94.2</v>
      </c>
      <c r="AY284" s="2" t="s">
        <v>124</v>
      </c>
      <c r="AZ284" s="4" t="s">
        <v>101</v>
      </c>
      <c r="BA284" s="2">
        <v>94.2</v>
      </c>
      <c r="BB284" s="2" t="s">
        <v>125</v>
      </c>
      <c r="BC284" s="4" t="s">
        <v>101</v>
      </c>
      <c r="BD284" s="2">
        <v>94.2</v>
      </c>
      <c r="BE284" s="2" t="s">
        <v>126</v>
      </c>
      <c r="BF284" s="4" t="s">
        <v>101</v>
      </c>
      <c r="BG284" s="2">
        <v>94.2</v>
      </c>
      <c r="BH284" s="2" t="s">
        <v>127</v>
      </c>
      <c r="BI284" s="4" t="s">
        <v>101</v>
      </c>
      <c r="BJ284" s="2">
        <v>94.2</v>
      </c>
      <c r="BK284" s="2" t="s">
        <v>128</v>
      </c>
      <c r="BL284" s="4" t="s">
        <v>101</v>
      </c>
      <c r="BM284" s="2">
        <v>94.2</v>
      </c>
      <c r="BN284" s="2" t="s">
        <v>101</v>
      </c>
      <c r="BO284" s="2" t="s">
        <v>101</v>
      </c>
      <c r="BP284" s="2" t="s">
        <v>101</v>
      </c>
      <c r="BQ284" s="2" t="s">
        <v>101</v>
      </c>
      <c r="BR284" s="2" t="s">
        <v>101</v>
      </c>
      <c r="BS284" s="2" t="s">
        <v>101</v>
      </c>
      <c r="BT284" s="2" t="s">
        <v>101</v>
      </c>
      <c r="BU284" s="2" t="s">
        <v>101</v>
      </c>
      <c r="BV284" s="2" t="s">
        <v>101</v>
      </c>
      <c r="BW284" s="2" t="s">
        <v>101</v>
      </c>
      <c r="BX284" s="2" t="s">
        <v>101</v>
      </c>
      <c r="BY284" s="2" t="s">
        <v>101</v>
      </c>
      <c r="BZ284" s="2" t="s">
        <v>101</v>
      </c>
      <c r="CA284" s="2" t="s">
        <v>101</v>
      </c>
      <c r="CB284" s="2" t="s">
        <v>101</v>
      </c>
      <c r="CC284" s="2" t="s">
        <v>101</v>
      </c>
      <c r="CD284" s="2" t="s">
        <v>101</v>
      </c>
      <c r="CE284" s="2" t="s">
        <v>101</v>
      </c>
      <c r="CF284" s="2" t="s">
        <v>101</v>
      </c>
      <c r="CG284" s="2" t="s">
        <v>101</v>
      </c>
      <c r="CH284" s="2" t="s">
        <v>101</v>
      </c>
      <c r="CI284" s="2" t="s">
        <v>101</v>
      </c>
      <c r="CJ284" s="2" t="s">
        <v>101</v>
      </c>
      <c r="CK284" s="2" t="s">
        <v>101</v>
      </c>
      <c r="CL284" s="2" t="s">
        <v>101</v>
      </c>
      <c r="CM284" s="2" t="s">
        <v>101</v>
      </c>
      <c r="CN284" s="2" t="s">
        <v>101</v>
      </c>
      <c r="CO284" s="2" t="s">
        <v>101</v>
      </c>
      <c r="CP284" s="2" t="s">
        <v>101</v>
      </c>
      <c r="CQ284" s="2" t="s">
        <v>101</v>
      </c>
    </row>
    <row r="285" spans="1:95" ht="15.95" customHeight="1" x14ac:dyDescent="0.25">
      <c r="A285" s="6" t="s">
        <v>101</v>
      </c>
      <c r="B285" s="6" t="s">
        <v>101</v>
      </c>
      <c r="C285" s="6" t="s">
        <v>101</v>
      </c>
      <c r="D285" s="6" t="s">
        <v>101</v>
      </c>
      <c r="E285" s="6" t="s">
        <v>101</v>
      </c>
      <c r="F285" s="6" t="s">
        <v>101</v>
      </c>
      <c r="G285" s="6" t="s">
        <v>101</v>
      </c>
      <c r="H285" s="6" t="s">
        <v>101</v>
      </c>
      <c r="I285" s="6" t="s">
        <v>101</v>
      </c>
      <c r="J285" s="6" t="s">
        <v>101</v>
      </c>
      <c r="K285" s="6" t="s">
        <v>101</v>
      </c>
      <c r="L285" s="6" t="s">
        <v>101</v>
      </c>
      <c r="M285" s="6" t="s">
        <v>101</v>
      </c>
      <c r="N285" s="6" t="s">
        <v>101</v>
      </c>
      <c r="O285" s="6" t="s">
        <v>101</v>
      </c>
      <c r="P285" s="6" t="s">
        <v>101</v>
      </c>
      <c r="Q285" s="6" t="s">
        <v>101</v>
      </c>
      <c r="R285" s="6" t="s">
        <v>101</v>
      </c>
      <c r="S285" s="6" t="s">
        <v>101</v>
      </c>
      <c r="T285" s="6" t="s">
        <v>101</v>
      </c>
      <c r="U285" s="6" t="s">
        <v>101</v>
      </c>
      <c r="V285" s="6" t="s">
        <v>131</v>
      </c>
      <c r="W285" s="6" t="s">
        <v>132</v>
      </c>
      <c r="X285" s="6">
        <v>99948</v>
      </c>
      <c r="Y285" s="6" t="s">
        <v>101</v>
      </c>
      <c r="Z285" s="6" t="s">
        <v>101</v>
      </c>
      <c r="AA285" s="6">
        <v>0</v>
      </c>
      <c r="AB285" s="6" t="s">
        <v>101</v>
      </c>
      <c r="AC285" s="6" t="s">
        <v>101</v>
      </c>
      <c r="AD285" s="6">
        <v>99919</v>
      </c>
      <c r="AE285" s="6" t="s">
        <v>101</v>
      </c>
      <c r="AF285" s="6" t="s">
        <v>101</v>
      </c>
      <c r="AG285" s="6">
        <v>0</v>
      </c>
      <c r="AH285" s="6" t="s">
        <v>101</v>
      </c>
      <c r="AI285" s="6" t="s">
        <v>101</v>
      </c>
      <c r="AJ285" s="6">
        <v>99843</v>
      </c>
      <c r="AK285" s="6" t="s">
        <v>101</v>
      </c>
      <c r="AL285" s="6" t="s">
        <v>101</v>
      </c>
      <c r="AM285" s="6">
        <v>0</v>
      </c>
      <c r="AN285" s="6" t="s">
        <v>101</v>
      </c>
      <c r="AO285" s="6" t="s">
        <v>101</v>
      </c>
      <c r="AP285" s="6">
        <v>99835</v>
      </c>
      <c r="AQ285" s="6" t="s">
        <v>101</v>
      </c>
      <c r="AR285" s="6" t="s">
        <v>101</v>
      </c>
      <c r="AS285" s="6">
        <v>0</v>
      </c>
      <c r="AT285" s="6" t="s">
        <v>101</v>
      </c>
      <c r="AU285" s="6" t="s">
        <v>101</v>
      </c>
      <c r="AV285" s="6">
        <v>99873</v>
      </c>
      <c r="AW285" s="6" t="s">
        <v>101</v>
      </c>
      <c r="AX285" s="6" t="s">
        <v>101</v>
      </c>
      <c r="AY285" s="6">
        <v>0</v>
      </c>
      <c r="AZ285" s="6" t="s">
        <v>101</v>
      </c>
      <c r="BA285" s="6" t="s">
        <v>101</v>
      </c>
      <c r="BB285" s="6">
        <v>99917</v>
      </c>
      <c r="BC285" s="6" t="s">
        <v>101</v>
      </c>
      <c r="BD285" s="6" t="s">
        <v>101</v>
      </c>
      <c r="BE285" s="6">
        <v>99966</v>
      </c>
      <c r="BF285" s="6" t="s">
        <v>101</v>
      </c>
      <c r="BG285" s="6" t="s">
        <v>101</v>
      </c>
      <c r="BH285" s="6">
        <v>99980</v>
      </c>
      <c r="BI285" s="6" t="s">
        <v>101</v>
      </c>
      <c r="BJ285" s="6" t="s">
        <v>101</v>
      </c>
      <c r="BK285" s="6">
        <v>99988</v>
      </c>
      <c r="BL285" s="6" t="s">
        <v>101</v>
      </c>
      <c r="BM285" s="6" t="s">
        <v>101</v>
      </c>
    </row>
    <row r="286" spans="1:95" ht="114.95" customHeight="1" x14ac:dyDescent="0.25">
      <c r="A286" s="2" t="s">
        <v>133</v>
      </c>
      <c r="B286" s="2" t="s">
        <v>248</v>
      </c>
      <c r="C286" s="2" t="s">
        <v>464</v>
      </c>
      <c r="D286" s="2" t="s">
        <v>467</v>
      </c>
      <c r="E286" s="2" t="s">
        <v>400</v>
      </c>
      <c r="F286" s="2"/>
      <c r="G286" s="2" t="s">
        <v>466</v>
      </c>
      <c r="H286" s="3">
        <v>94.2</v>
      </c>
      <c r="I286" s="3">
        <v>245</v>
      </c>
      <c r="J286" s="2" t="s">
        <v>101</v>
      </c>
      <c r="K286" s="2" t="s">
        <v>102</v>
      </c>
      <c r="L286" s="2" t="s">
        <v>103</v>
      </c>
      <c r="M286" s="4" t="s">
        <v>101</v>
      </c>
      <c r="N286" s="2" t="s">
        <v>104</v>
      </c>
      <c r="O286" s="2" t="s">
        <v>101</v>
      </c>
      <c r="P286" s="5">
        <v>45823</v>
      </c>
      <c r="Q286" s="5">
        <v>45930</v>
      </c>
      <c r="R286" s="4" t="s">
        <v>105</v>
      </c>
      <c r="S286" s="2" t="s">
        <v>106</v>
      </c>
      <c r="T286" s="3">
        <f>SUM(IF(Y286="", 0, Y286 * Z286 * 1),IF(AB286="", 0, AB286 * AC286 * 1),IF(AE286="", 0, AE286 * AF286 * 1),IF(AH286="", 0, AH286 * AI286 * 1),IF(AK286="", 0, AK286 * AL286 * 1),IF(AN286="", 0, AN286 * AO286 * 1),IF(AQ286="", 0, AQ286 * AR286 * 1),IF(AT286="", 0, AT286 * AU286 * 1),IF(AW286="", 0, AW286 * AX286 * 1),IF(AZ286="", 0, AZ286 * BA286 * 1),IF(BC286="", 0, BC286 * BD286 * 1),IF(BF286="", 0, BF286 * BG286 * 1),IF(BI286="", 0, BI286 * BJ286 * 1),IF(BL286="", 0, BL286 * BM286 * 1))</f>
        <v>0</v>
      </c>
      <c r="U286" s="2">
        <f>SUM(IF(Y286="",0,Y286*1),IF(AB286="",0,AB286*1),IF(AE286="",0,AE286*1),IF(AH286="",0,AH286*1),IF(AK286="",0,AK286*1),IF(AN286="",0,AN286*1),IF(AQ286="",0,AQ286*1),IF(AT286="",0,AT286*1),IF(AW286="",0,AW286*1),IF(AZ286="",0,AZ286*1),IF(BC286="",0,BC286*1),IF(BF286="",0,BF286*1),IF(BI286="",0,BI286*1),IF(BL286="",0,BL286*1))</f>
        <v>0</v>
      </c>
      <c r="V286" s="2" t="s">
        <v>101</v>
      </c>
      <c r="W286" s="2" t="s">
        <v>101</v>
      </c>
      <c r="X286" s="2" t="s">
        <v>115</v>
      </c>
      <c r="Y286" s="4" t="s">
        <v>101</v>
      </c>
      <c r="Z286" s="2">
        <v>94.2</v>
      </c>
      <c r="AA286" s="2" t="s">
        <v>116</v>
      </c>
      <c r="AB286" s="4" t="s">
        <v>101</v>
      </c>
      <c r="AC286" s="2">
        <v>94.2</v>
      </c>
      <c r="AD286" s="2" t="s">
        <v>117</v>
      </c>
      <c r="AE286" s="4" t="s">
        <v>101</v>
      </c>
      <c r="AF286" s="2">
        <v>94.2</v>
      </c>
      <c r="AG286" s="2" t="s">
        <v>118</v>
      </c>
      <c r="AH286" s="4" t="s">
        <v>101</v>
      </c>
      <c r="AI286" s="2">
        <v>94.2</v>
      </c>
      <c r="AJ286" s="2" t="s">
        <v>119</v>
      </c>
      <c r="AK286" s="4" t="s">
        <v>101</v>
      </c>
      <c r="AL286" s="2">
        <v>94.2</v>
      </c>
      <c r="AM286" s="2" t="s">
        <v>120</v>
      </c>
      <c r="AN286" s="4" t="s">
        <v>101</v>
      </c>
      <c r="AO286" s="2">
        <v>94.2</v>
      </c>
      <c r="AP286" s="2" t="s">
        <v>121</v>
      </c>
      <c r="AQ286" s="4" t="s">
        <v>101</v>
      </c>
      <c r="AR286" s="2">
        <v>94.2</v>
      </c>
      <c r="AS286" s="2" t="s">
        <v>122</v>
      </c>
      <c r="AT286" s="4" t="s">
        <v>101</v>
      </c>
      <c r="AU286" s="2">
        <v>94.2</v>
      </c>
      <c r="AV286" s="2" t="s">
        <v>123</v>
      </c>
      <c r="AW286" s="4" t="s">
        <v>101</v>
      </c>
      <c r="AX286" s="2">
        <v>94.2</v>
      </c>
      <c r="AY286" s="2" t="s">
        <v>124</v>
      </c>
      <c r="AZ286" s="4" t="s">
        <v>101</v>
      </c>
      <c r="BA286" s="2">
        <v>94.2</v>
      </c>
      <c r="BB286" s="2" t="s">
        <v>125</v>
      </c>
      <c r="BC286" s="4" t="s">
        <v>101</v>
      </c>
      <c r="BD286" s="2">
        <v>94.2</v>
      </c>
      <c r="BE286" s="2" t="s">
        <v>126</v>
      </c>
      <c r="BF286" s="4" t="s">
        <v>101</v>
      </c>
      <c r="BG286" s="2">
        <v>94.2</v>
      </c>
      <c r="BH286" s="2" t="s">
        <v>127</v>
      </c>
      <c r="BI286" s="4" t="s">
        <v>101</v>
      </c>
      <c r="BJ286" s="2">
        <v>94.2</v>
      </c>
      <c r="BK286" s="2" t="s">
        <v>128</v>
      </c>
      <c r="BL286" s="4" t="s">
        <v>101</v>
      </c>
      <c r="BM286" s="2">
        <v>94.2</v>
      </c>
      <c r="BN286" s="2" t="s">
        <v>101</v>
      </c>
      <c r="BO286" s="2" t="s">
        <v>101</v>
      </c>
      <c r="BP286" s="2" t="s">
        <v>101</v>
      </c>
      <c r="BQ286" s="2" t="s">
        <v>101</v>
      </c>
      <c r="BR286" s="2" t="s">
        <v>101</v>
      </c>
      <c r="BS286" s="2" t="s">
        <v>101</v>
      </c>
      <c r="BT286" s="2" t="s">
        <v>101</v>
      </c>
      <c r="BU286" s="2" t="s">
        <v>101</v>
      </c>
      <c r="BV286" s="2" t="s">
        <v>101</v>
      </c>
      <c r="BW286" s="2" t="s">
        <v>101</v>
      </c>
      <c r="BX286" s="2" t="s">
        <v>101</v>
      </c>
      <c r="BY286" s="2" t="s">
        <v>101</v>
      </c>
      <c r="BZ286" s="2" t="s">
        <v>101</v>
      </c>
      <c r="CA286" s="2" t="s">
        <v>101</v>
      </c>
      <c r="CB286" s="2" t="s">
        <v>101</v>
      </c>
      <c r="CC286" s="2" t="s">
        <v>101</v>
      </c>
      <c r="CD286" s="2" t="s">
        <v>101</v>
      </c>
      <c r="CE286" s="2" t="s">
        <v>101</v>
      </c>
      <c r="CF286" s="2" t="s">
        <v>101</v>
      </c>
      <c r="CG286" s="2" t="s">
        <v>101</v>
      </c>
      <c r="CH286" s="2" t="s">
        <v>101</v>
      </c>
      <c r="CI286" s="2" t="s">
        <v>101</v>
      </c>
      <c r="CJ286" s="2" t="s">
        <v>101</v>
      </c>
      <c r="CK286" s="2" t="s">
        <v>101</v>
      </c>
      <c r="CL286" s="2" t="s">
        <v>101</v>
      </c>
      <c r="CM286" s="2" t="s">
        <v>101</v>
      </c>
      <c r="CN286" s="2" t="s">
        <v>101</v>
      </c>
      <c r="CO286" s="2" t="s">
        <v>101</v>
      </c>
      <c r="CP286" s="2" t="s">
        <v>101</v>
      </c>
      <c r="CQ286" s="2" t="s">
        <v>101</v>
      </c>
    </row>
    <row r="287" spans="1:95" ht="15.95" customHeight="1" x14ac:dyDescent="0.25">
      <c r="A287" s="6" t="s">
        <v>101</v>
      </c>
      <c r="B287" s="6" t="s">
        <v>101</v>
      </c>
      <c r="C287" s="6" t="s">
        <v>101</v>
      </c>
      <c r="D287" s="6" t="s">
        <v>101</v>
      </c>
      <c r="E287" s="6" t="s">
        <v>101</v>
      </c>
      <c r="F287" s="6" t="s">
        <v>101</v>
      </c>
      <c r="G287" s="6" t="s">
        <v>101</v>
      </c>
      <c r="H287" s="6" t="s">
        <v>101</v>
      </c>
      <c r="I287" s="6" t="s">
        <v>101</v>
      </c>
      <c r="J287" s="6" t="s">
        <v>101</v>
      </c>
      <c r="K287" s="6" t="s">
        <v>101</v>
      </c>
      <c r="L287" s="6" t="s">
        <v>101</v>
      </c>
      <c r="M287" s="6" t="s">
        <v>101</v>
      </c>
      <c r="N287" s="6" t="s">
        <v>101</v>
      </c>
      <c r="O287" s="6" t="s">
        <v>101</v>
      </c>
      <c r="P287" s="6" t="s">
        <v>101</v>
      </c>
      <c r="Q287" s="6" t="s">
        <v>101</v>
      </c>
      <c r="R287" s="6" t="s">
        <v>101</v>
      </c>
      <c r="S287" s="6" t="s">
        <v>101</v>
      </c>
      <c r="T287" s="6" t="s">
        <v>101</v>
      </c>
      <c r="U287" s="6" t="s">
        <v>101</v>
      </c>
      <c r="V287" s="6" t="s">
        <v>131</v>
      </c>
      <c r="W287" s="6" t="s">
        <v>132</v>
      </c>
      <c r="X287" s="6">
        <v>99968</v>
      </c>
      <c r="Y287" s="6" t="s">
        <v>101</v>
      </c>
      <c r="Z287" s="6" t="s">
        <v>101</v>
      </c>
      <c r="AA287" s="6">
        <v>0</v>
      </c>
      <c r="AB287" s="6" t="s">
        <v>101</v>
      </c>
      <c r="AC287" s="6" t="s">
        <v>101</v>
      </c>
      <c r="AD287" s="6">
        <v>99948</v>
      </c>
      <c r="AE287" s="6" t="s">
        <v>101</v>
      </c>
      <c r="AF287" s="6" t="s">
        <v>101</v>
      </c>
      <c r="AG287" s="6">
        <v>0</v>
      </c>
      <c r="AH287" s="6" t="s">
        <v>101</v>
      </c>
      <c r="AI287" s="6" t="s">
        <v>101</v>
      </c>
      <c r="AJ287" s="6">
        <v>99902</v>
      </c>
      <c r="AK287" s="6" t="s">
        <v>101</v>
      </c>
      <c r="AL287" s="6" t="s">
        <v>101</v>
      </c>
      <c r="AM287" s="6">
        <v>0</v>
      </c>
      <c r="AN287" s="6" t="s">
        <v>101</v>
      </c>
      <c r="AO287" s="6" t="s">
        <v>101</v>
      </c>
      <c r="AP287" s="6">
        <v>99894</v>
      </c>
      <c r="AQ287" s="6" t="s">
        <v>101</v>
      </c>
      <c r="AR287" s="6" t="s">
        <v>101</v>
      </c>
      <c r="AS287" s="6">
        <v>0</v>
      </c>
      <c r="AT287" s="6" t="s">
        <v>101</v>
      </c>
      <c r="AU287" s="6" t="s">
        <v>101</v>
      </c>
      <c r="AV287" s="6">
        <v>99918</v>
      </c>
      <c r="AW287" s="6" t="s">
        <v>101</v>
      </c>
      <c r="AX287" s="6" t="s">
        <v>101</v>
      </c>
      <c r="AY287" s="6">
        <v>0</v>
      </c>
      <c r="AZ287" s="6" t="s">
        <v>101</v>
      </c>
      <c r="BA287" s="6" t="s">
        <v>101</v>
      </c>
      <c r="BB287" s="6">
        <v>99946</v>
      </c>
      <c r="BC287" s="6" t="s">
        <v>101</v>
      </c>
      <c r="BD287" s="6" t="s">
        <v>101</v>
      </c>
      <c r="BE287" s="6">
        <v>99977</v>
      </c>
      <c r="BF287" s="6" t="s">
        <v>101</v>
      </c>
      <c r="BG287" s="6" t="s">
        <v>101</v>
      </c>
      <c r="BH287" s="6">
        <v>99988</v>
      </c>
      <c r="BI287" s="6" t="s">
        <v>101</v>
      </c>
      <c r="BJ287" s="6" t="s">
        <v>101</v>
      </c>
      <c r="BK287" s="6">
        <v>99992</v>
      </c>
      <c r="BL287" s="6" t="s">
        <v>101</v>
      </c>
      <c r="BM287" s="6" t="s">
        <v>101</v>
      </c>
    </row>
    <row r="288" spans="1:95" ht="114.95" customHeight="1" x14ac:dyDescent="0.25">
      <c r="A288" s="2" t="s">
        <v>133</v>
      </c>
      <c r="B288" s="2" t="s">
        <v>468</v>
      </c>
      <c r="C288" s="2" t="s">
        <v>464</v>
      </c>
      <c r="D288" s="2" t="s">
        <v>469</v>
      </c>
      <c r="E288" s="2" t="s">
        <v>470</v>
      </c>
      <c r="F288" s="2"/>
      <c r="G288" s="2" t="s">
        <v>466</v>
      </c>
      <c r="H288" s="3">
        <v>94.2</v>
      </c>
      <c r="I288" s="3">
        <v>245</v>
      </c>
      <c r="J288" s="2" t="s">
        <v>101</v>
      </c>
      <c r="K288" s="2" t="s">
        <v>102</v>
      </c>
      <c r="L288" s="2" t="s">
        <v>103</v>
      </c>
      <c r="M288" s="4" t="s">
        <v>101</v>
      </c>
      <c r="N288" s="2" t="s">
        <v>104</v>
      </c>
      <c r="O288" s="2" t="s">
        <v>101</v>
      </c>
      <c r="P288" s="5">
        <v>45823</v>
      </c>
      <c r="Q288" s="5">
        <v>45930</v>
      </c>
      <c r="R288" s="4" t="s">
        <v>105</v>
      </c>
      <c r="S288" s="2" t="s">
        <v>106</v>
      </c>
      <c r="T288" s="3">
        <f>SUM(IF(Y288="", 0, Y288 * Z288 * 1),IF(AB288="", 0, AB288 * AC288 * 1),IF(AE288="", 0, AE288 * AF288 * 1),IF(AH288="", 0, AH288 * AI288 * 1),IF(AK288="", 0, AK288 * AL288 * 1),IF(AN288="", 0, AN288 * AO288 * 1),IF(AQ288="", 0, AQ288 * AR288 * 1),IF(AT288="", 0, AT288 * AU288 * 1),IF(AW288="", 0, AW288 * AX288 * 1),IF(AZ288="", 0, AZ288 * BA288 * 1),IF(BC288="", 0, BC288 * BD288 * 1),IF(BF288="", 0, BF288 * BG288 * 1),IF(BI288="", 0, BI288 * BJ288 * 1),IF(BL288="", 0, BL288 * BM288 * 1))</f>
        <v>0</v>
      </c>
      <c r="U288" s="2">
        <f>SUM(IF(Y288="",0,Y288*1),IF(AB288="",0,AB288*1),IF(AE288="",0,AE288*1),IF(AH288="",0,AH288*1),IF(AK288="",0,AK288*1),IF(AN288="",0,AN288*1),IF(AQ288="",0,AQ288*1),IF(AT288="",0,AT288*1),IF(AW288="",0,AW288*1),IF(AZ288="",0,AZ288*1),IF(BC288="",0,BC288*1),IF(BF288="",0,BF288*1),IF(BI288="",0,BI288*1),IF(BL288="",0,BL288*1))</f>
        <v>0</v>
      </c>
      <c r="V288" s="2" t="s">
        <v>101</v>
      </c>
      <c r="W288" s="2" t="s">
        <v>101</v>
      </c>
      <c r="X288" s="2" t="s">
        <v>115</v>
      </c>
      <c r="Y288" s="4" t="s">
        <v>101</v>
      </c>
      <c r="Z288" s="2">
        <v>94.2</v>
      </c>
      <c r="AA288" s="2" t="s">
        <v>116</v>
      </c>
      <c r="AB288" s="4" t="s">
        <v>101</v>
      </c>
      <c r="AC288" s="2">
        <v>94.2</v>
      </c>
      <c r="AD288" s="2" t="s">
        <v>117</v>
      </c>
      <c r="AE288" s="4" t="s">
        <v>101</v>
      </c>
      <c r="AF288" s="2">
        <v>94.2</v>
      </c>
      <c r="AG288" s="2" t="s">
        <v>118</v>
      </c>
      <c r="AH288" s="4" t="s">
        <v>101</v>
      </c>
      <c r="AI288" s="2">
        <v>94.2</v>
      </c>
      <c r="AJ288" s="2" t="s">
        <v>119</v>
      </c>
      <c r="AK288" s="4" t="s">
        <v>101</v>
      </c>
      <c r="AL288" s="2">
        <v>94.2</v>
      </c>
      <c r="AM288" s="2" t="s">
        <v>120</v>
      </c>
      <c r="AN288" s="4" t="s">
        <v>101</v>
      </c>
      <c r="AO288" s="2">
        <v>94.2</v>
      </c>
      <c r="AP288" s="2" t="s">
        <v>121</v>
      </c>
      <c r="AQ288" s="4" t="s">
        <v>101</v>
      </c>
      <c r="AR288" s="2">
        <v>94.2</v>
      </c>
      <c r="AS288" s="2" t="s">
        <v>122</v>
      </c>
      <c r="AT288" s="4" t="s">
        <v>101</v>
      </c>
      <c r="AU288" s="2">
        <v>94.2</v>
      </c>
      <c r="AV288" s="2" t="s">
        <v>123</v>
      </c>
      <c r="AW288" s="4" t="s">
        <v>101</v>
      </c>
      <c r="AX288" s="2">
        <v>94.2</v>
      </c>
      <c r="AY288" s="2" t="s">
        <v>124</v>
      </c>
      <c r="AZ288" s="4" t="s">
        <v>101</v>
      </c>
      <c r="BA288" s="2">
        <v>94.2</v>
      </c>
      <c r="BB288" s="2" t="s">
        <v>125</v>
      </c>
      <c r="BC288" s="4" t="s">
        <v>101</v>
      </c>
      <c r="BD288" s="2">
        <v>94.2</v>
      </c>
      <c r="BE288" s="2" t="s">
        <v>126</v>
      </c>
      <c r="BF288" s="4" t="s">
        <v>101</v>
      </c>
      <c r="BG288" s="2">
        <v>94.2</v>
      </c>
      <c r="BH288" s="2" t="s">
        <v>127</v>
      </c>
      <c r="BI288" s="4" t="s">
        <v>101</v>
      </c>
      <c r="BJ288" s="2">
        <v>94.2</v>
      </c>
      <c r="BK288" s="2" t="s">
        <v>128</v>
      </c>
      <c r="BL288" s="4" t="s">
        <v>101</v>
      </c>
      <c r="BM288" s="2">
        <v>94.2</v>
      </c>
      <c r="BN288" s="2" t="s">
        <v>101</v>
      </c>
      <c r="BO288" s="2" t="s">
        <v>101</v>
      </c>
      <c r="BP288" s="2" t="s">
        <v>101</v>
      </c>
      <c r="BQ288" s="2" t="s">
        <v>101</v>
      </c>
      <c r="BR288" s="2" t="s">
        <v>101</v>
      </c>
      <c r="BS288" s="2" t="s">
        <v>101</v>
      </c>
      <c r="BT288" s="2" t="s">
        <v>101</v>
      </c>
      <c r="BU288" s="2" t="s">
        <v>101</v>
      </c>
      <c r="BV288" s="2" t="s">
        <v>101</v>
      </c>
      <c r="BW288" s="2" t="s">
        <v>101</v>
      </c>
      <c r="BX288" s="2" t="s">
        <v>101</v>
      </c>
      <c r="BY288" s="2" t="s">
        <v>101</v>
      </c>
      <c r="BZ288" s="2" t="s">
        <v>101</v>
      </c>
      <c r="CA288" s="2" t="s">
        <v>101</v>
      </c>
      <c r="CB288" s="2" t="s">
        <v>101</v>
      </c>
      <c r="CC288" s="2" t="s">
        <v>101</v>
      </c>
      <c r="CD288" s="2" t="s">
        <v>101</v>
      </c>
      <c r="CE288" s="2" t="s">
        <v>101</v>
      </c>
      <c r="CF288" s="2" t="s">
        <v>101</v>
      </c>
      <c r="CG288" s="2" t="s">
        <v>101</v>
      </c>
      <c r="CH288" s="2" t="s">
        <v>101</v>
      </c>
      <c r="CI288" s="2" t="s">
        <v>101</v>
      </c>
      <c r="CJ288" s="2" t="s">
        <v>101</v>
      </c>
      <c r="CK288" s="2" t="s">
        <v>101</v>
      </c>
      <c r="CL288" s="2" t="s">
        <v>101</v>
      </c>
      <c r="CM288" s="2" t="s">
        <v>101</v>
      </c>
      <c r="CN288" s="2" t="s">
        <v>101</v>
      </c>
      <c r="CO288" s="2" t="s">
        <v>101</v>
      </c>
      <c r="CP288" s="2" t="s">
        <v>101</v>
      </c>
      <c r="CQ288" s="2" t="s">
        <v>101</v>
      </c>
    </row>
    <row r="289" spans="1:95" ht="15.95" customHeight="1" x14ac:dyDescent="0.25">
      <c r="A289" s="6" t="s">
        <v>101</v>
      </c>
      <c r="B289" s="6" t="s">
        <v>101</v>
      </c>
      <c r="C289" s="6" t="s">
        <v>101</v>
      </c>
      <c r="D289" s="6" t="s">
        <v>101</v>
      </c>
      <c r="E289" s="6" t="s">
        <v>101</v>
      </c>
      <c r="F289" s="6" t="s">
        <v>101</v>
      </c>
      <c r="G289" s="6" t="s">
        <v>101</v>
      </c>
      <c r="H289" s="6" t="s">
        <v>101</v>
      </c>
      <c r="I289" s="6" t="s">
        <v>101</v>
      </c>
      <c r="J289" s="6" t="s">
        <v>101</v>
      </c>
      <c r="K289" s="6" t="s">
        <v>101</v>
      </c>
      <c r="L289" s="6" t="s">
        <v>101</v>
      </c>
      <c r="M289" s="6" t="s">
        <v>101</v>
      </c>
      <c r="N289" s="6" t="s">
        <v>101</v>
      </c>
      <c r="O289" s="6" t="s">
        <v>101</v>
      </c>
      <c r="P289" s="6" t="s">
        <v>101</v>
      </c>
      <c r="Q289" s="6" t="s">
        <v>101</v>
      </c>
      <c r="R289" s="6" t="s">
        <v>101</v>
      </c>
      <c r="S289" s="6" t="s">
        <v>101</v>
      </c>
      <c r="T289" s="6" t="s">
        <v>101</v>
      </c>
      <c r="U289" s="6" t="s">
        <v>101</v>
      </c>
      <c r="V289" s="6" t="s">
        <v>131</v>
      </c>
      <c r="W289" s="6" t="s">
        <v>132</v>
      </c>
      <c r="X289" s="6">
        <v>99990</v>
      </c>
      <c r="Y289" s="6" t="s">
        <v>101</v>
      </c>
      <c r="Z289" s="6" t="s">
        <v>101</v>
      </c>
      <c r="AA289" s="6">
        <v>0</v>
      </c>
      <c r="AB289" s="6" t="s">
        <v>101</v>
      </c>
      <c r="AC289" s="6" t="s">
        <v>101</v>
      </c>
      <c r="AD289" s="6">
        <v>99978</v>
      </c>
      <c r="AE289" s="6" t="s">
        <v>101</v>
      </c>
      <c r="AF289" s="6" t="s">
        <v>101</v>
      </c>
      <c r="AG289" s="6">
        <v>0</v>
      </c>
      <c r="AH289" s="6" t="s">
        <v>101</v>
      </c>
      <c r="AI289" s="6" t="s">
        <v>101</v>
      </c>
      <c r="AJ289" s="6">
        <v>99971</v>
      </c>
      <c r="AK289" s="6" t="s">
        <v>101</v>
      </c>
      <c r="AL289" s="6" t="s">
        <v>101</v>
      </c>
      <c r="AM289" s="6">
        <v>0</v>
      </c>
      <c r="AN289" s="6" t="s">
        <v>101</v>
      </c>
      <c r="AO289" s="6" t="s">
        <v>101</v>
      </c>
      <c r="AP289" s="6">
        <v>99969</v>
      </c>
      <c r="AQ289" s="6" t="s">
        <v>101</v>
      </c>
      <c r="AR289" s="6" t="s">
        <v>101</v>
      </c>
      <c r="AS289" s="6">
        <v>0</v>
      </c>
      <c r="AT289" s="6" t="s">
        <v>101</v>
      </c>
      <c r="AU289" s="6" t="s">
        <v>101</v>
      </c>
      <c r="AV289" s="6">
        <v>99974</v>
      </c>
      <c r="AW289" s="6" t="s">
        <v>101</v>
      </c>
      <c r="AX289" s="6" t="s">
        <v>101</v>
      </c>
      <c r="AY289" s="6">
        <v>0</v>
      </c>
      <c r="AZ289" s="6" t="s">
        <v>101</v>
      </c>
      <c r="BA289" s="6" t="s">
        <v>101</v>
      </c>
      <c r="BB289" s="6">
        <v>99981</v>
      </c>
      <c r="BC289" s="6" t="s">
        <v>101</v>
      </c>
      <c r="BD289" s="6" t="s">
        <v>101</v>
      </c>
      <c r="BE289" s="6">
        <v>99990</v>
      </c>
      <c r="BF289" s="6" t="s">
        <v>101</v>
      </c>
      <c r="BG289" s="6" t="s">
        <v>101</v>
      </c>
      <c r="BH289" s="6">
        <v>99994</v>
      </c>
      <c r="BI289" s="6" t="s">
        <v>101</v>
      </c>
      <c r="BJ289" s="6" t="s">
        <v>101</v>
      </c>
      <c r="BK289" s="6">
        <v>99996</v>
      </c>
      <c r="BL289" s="6" t="s">
        <v>101</v>
      </c>
      <c r="BM289" s="6" t="s">
        <v>101</v>
      </c>
    </row>
    <row r="290" spans="1:95" ht="114.95" customHeight="1" x14ac:dyDescent="0.25">
      <c r="A290" s="2" t="s">
        <v>133</v>
      </c>
      <c r="B290" s="2" t="s">
        <v>471</v>
      </c>
      <c r="C290" s="2" t="s">
        <v>472</v>
      </c>
      <c r="D290" s="2" t="s">
        <v>473</v>
      </c>
      <c r="E290" s="2" t="s">
        <v>400</v>
      </c>
      <c r="F290" s="2"/>
      <c r="G290" s="2" t="s">
        <v>466</v>
      </c>
      <c r="H290" s="3">
        <v>94.2</v>
      </c>
      <c r="I290" s="3">
        <v>245</v>
      </c>
      <c r="J290" s="2" t="s">
        <v>101</v>
      </c>
      <c r="K290" s="2" t="s">
        <v>102</v>
      </c>
      <c r="L290" s="2" t="s">
        <v>103</v>
      </c>
      <c r="M290" s="4" t="s">
        <v>101</v>
      </c>
      <c r="N290" s="2" t="s">
        <v>104</v>
      </c>
      <c r="O290" s="2" t="s">
        <v>101</v>
      </c>
      <c r="P290" s="5">
        <v>45823</v>
      </c>
      <c r="Q290" s="5">
        <v>45930</v>
      </c>
      <c r="R290" s="4" t="s">
        <v>105</v>
      </c>
      <c r="S290" s="2" t="s">
        <v>106</v>
      </c>
      <c r="T290" s="3">
        <f>SUM(IF(Y290="", 0, Y290 * Z290 * 1),IF(AB290="", 0, AB290 * AC290 * 1),IF(AE290="", 0, AE290 * AF290 * 1),IF(AH290="", 0, AH290 * AI290 * 1),IF(AK290="", 0, AK290 * AL290 * 1),IF(AN290="", 0, AN290 * AO290 * 1),IF(AQ290="", 0, AQ290 * AR290 * 1),IF(AT290="", 0, AT290 * AU290 * 1),IF(AW290="", 0, AW290 * AX290 * 1),IF(AZ290="", 0, AZ290 * BA290 * 1),IF(BC290="", 0, BC290 * BD290 * 1),IF(BF290="", 0, BF290 * BG290 * 1),IF(BI290="", 0, BI290 * BJ290 * 1),IF(BL290="", 0, BL290 * BM290 * 1))</f>
        <v>0</v>
      </c>
      <c r="U290" s="2">
        <f>SUM(IF(Y290="",0,Y290*1),IF(AB290="",0,AB290*1),IF(AE290="",0,AE290*1),IF(AH290="",0,AH290*1),IF(AK290="",0,AK290*1),IF(AN290="",0,AN290*1),IF(AQ290="",0,AQ290*1),IF(AT290="",0,AT290*1),IF(AW290="",0,AW290*1),IF(AZ290="",0,AZ290*1),IF(BC290="",0,BC290*1),IF(BF290="",0,BF290*1),IF(BI290="",0,BI290*1),IF(BL290="",0,BL290*1))</f>
        <v>0</v>
      </c>
      <c r="V290" s="2" t="s">
        <v>101</v>
      </c>
      <c r="W290" s="2" t="s">
        <v>101</v>
      </c>
      <c r="X290" s="2" t="s">
        <v>115</v>
      </c>
      <c r="Y290" s="4" t="s">
        <v>101</v>
      </c>
      <c r="Z290" s="2">
        <v>94.2</v>
      </c>
      <c r="AA290" s="2" t="s">
        <v>116</v>
      </c>
      <c r="AB290" s="4" t="s">
        <v>101</v>
      </c>
      <c r="AC290" s="2">
        <v>94.2</v>
      </c>
      <c r="AD290" s="2" t="s">
        <v>117</v>
      </c>
      <c r="AE290" s="4" t="s">
        <v>101</v>
      </c>
      <c r="AF290" s="2">
        <v>94.2</v>
      </c>
      <c r="AG290" s="2" t="s">
        <v>118</v>
      </c>
      <c r="AH290" s="4" t="s">
        <v>101</v>
      </c>
      <c r="AI290" s="2">
        <v>94.2</v>
      </c>
      <c r="AJ290" s="2" t="s">
        <v>119</v>
      </c>
      <c r="AK290" s="4" t="s">
        <v>101</v>
      </c>
      <c r="AL290" s="2">
        <v>94.2</v>
      </c>
      <c r="AM290" s="2" t="s">
        <v>120</v>
      </c>
      <c r="AN290" s="4" t="s">
        <v>101</v>
      </c>
      <c r="AO290" s="2">
        <v>94.2</v>
      </c>
      <c r="AP290" s="2" t="s">
        <v>121</v>
      </c>
      <c r="AQ290" s="4" t="s">
        <v>101</v>
      </c>
      <c r="AR290" s="2">
        <v>94.2</v>
      </c>
      <c r="AS290" s="2" t="s">
        <v>122</v>
      </c>
      <c r="AT290" s="4" t="s">
        <v>101</v>
      </c>
      <c r="AU290" s="2">
        <v>94.2</v>
      </c>
      <c r="AV290" s="2" t="s">
        <v>123</v>
      </c>
      <c r="AW290" s="4" t="s">
        <v>101</v>
      </c>
      <c r="AX290" s="2">
        <v>94.2</v>
      </c>
      <c r="AY290" s="2" t="s">
        <v>124</v>
      </c>
      <c r="AZ290" s="4" t="s">
        <v>101</v>
      </c>
      <c r="BA290" s="2">
        <v>94.2</v>
      </c>
      <c r="BB290" s="2" t="s">
        <v>125</v>
      </c>
      <c r="BC290" s="4" t="s">
        <v>101</v>
      </c>
      <c r="BD290" s="2">
        <v>94.2</v>
      </c>
      <c r="BE290" s="2" t="s">
        <v>126</v>
      </c>
      <c r="BF290" s="4" t="s">
        <v>101</v>
      </c>
      <c r="BG290" s="2">
        <v>94.2</v>
      </c>
      <c r="BH290" s="2" t="s">
        <v>127</v>
      </c>
      <c r="BI290" s="4" t="s">
        <v>101</v>
      </c>
      <c r="BJ290" s="2">
        <v>94.2</v>
      </c>
      <c r="BK290" s="2" t="s">
        <v>128</v>
      </c>
      <c r="BL290" s="4" t="s">
        <v>101</v>
      </c>
      <c r="BM290" s="2">
        <v>94.2</v>
      </c>
      <c r="BN290" s="2" t="s">
        <v>101</v>
      </c>
      <c r="BO290" s="2" t="s">
        <v>101</v>
      </c>
      <c r="BP290" s="2" t="s">
        <v>101</v>
      </c>
      <c r="BQ290" s="2" t="s">
        <v>101</v>
      </c>
      <c r="BR290" s="2" t="s">
        <v>101</v>
      </c>
      <c r="BS290" s="2" t="s">
        <v>101</v>
      </c>
      <c r="BT290" s="2" t="s">
        <v>101</v>
      </c>
      <c r="BU290" s="2" t="s">
        <v>101</v>
      </c>
      <c r="BV290" s="2" t="s">
        <v>101</v>
      </c>
      <c r="BW290" s="2" t="s">
        <v>101</v>
      </c>
      <c r="BX290" s="2" t="s">
        <v>101</v>
      </c>
      <c r="BY290" s="2" t="s">
        <v>101</v>
      </c>
      <c r="BZ290" s="2" t="s">
        <v>101</v>
      </c>
      <c r="CA290" s="2" t="s">
        <v>101</v>
      </c>
      <c r="CB290" s="2" t="s">
        <v>101</v>
      </c>
      <c r="CC290" s="2" t="s">
        <v>101</v>
      </c>
      <c r="CD290" s="2" t="s">
        <v>101</v>
      </c>
      <c r="CE290" s="2" t="s">
        <v>101</v>
      </c>
      <c r="CF290" s="2" t="s">
        <v>101</v>
      </c>
      <c r="CG290" s="2" t="s">
        <v>101</v>
      </c>
      <c r="CH290" s="2" t="s">
        <v>101</v>
      </c>
      <c r="CI290" s="2" t="s">
        <v>101</v>
      </c>
      <c r="CJ290" s="2" t="s">
        <v>101</v>
      </c>
      <c r="CK290" s="2" t="s">
        <v>101</v>
      </c>
      <c r="CL290" s="2" t="s">
        <v>101</v>
      </c>
      <c r="CM290" s="2" t="s">
        <v>101</v>
      </c>
      <c r="CN290" s="2" t="s">
        <v>101</v>
      </c>
      <c r="CO290" s="2" t="s">
        <v>101</v>
      </c>
      <c r="CP290" s="2" t="s">
        <v>101</v>
      </c>
      <c r="CQ290" s="2" t="s">
        <v>101</v>
      </c>
    </row>
    <row r="291" spans="1:95" ht="15.95" customHeight="1" x14ac:dyDescent="0.25">
      <c r="A291" s="6" t="s">
        <v>101</v>
      </c>
      <c r="B291" s="6" t="s">
        <v>101</v>
      </c>
      <c r="C291" s="6" t="s">
        <v>101</v>
      </c>
      <c r="D291" s="6" t="s">
        <v>101</v>
      </c>
      <c r="E291" s="6" t="s">
        <v>101</v>
      </c>
      <c r="F291" s="6" t="s">
        <v>101</v>
      </c>
      <c r="G291" s="6" t="s">
        <v>101</v>
      </c>
      <c r="H291" s="6" t="s">
        <v>101</v>
      </c>
      <c r="I291" s="6" t="s">
        <v>101</v>
      </c>
      <c r="J291" s="6" t="s">
        <v>101</v>
      </c>
      <c r="K291" s="6" t="s">
        <v>101</v>
      </c>
      <c r="L291" s="6" t="s">
        <v>101</v>
      </c>
      <c r="M291" s="6" t="s">
        <v>101</v>
      </c>
      <c r="N291" s="6" t="s">
        <v>101</v>
      </c>
      <c r="O291" s="6" t="s">
        <v>101</v>
      </c>
      <c r="P291" s="6" t="s">
        <v>101</v>
      </c>
      <c r="Q291" s="6" t="s">
        <v>101</v>
      </c>
      <c r="R291" s="6" t="s">
        <v>101</v>
      </c>
      <c r="S291" s="6" t="s">
        <v>101</v>
      </c>
      <c r="T291" s="6" t="s">
        <v>101</v>
      </c>
      <c r="U291" s="6" t="s">
        <v>101</v>
      </c>
      <c r="V291" s="6" t="s">
        <v>131</v>
      </c>
      <c r="W291" s="6" t="s">
        <v>132</v>
      </c>
      <c r="X291" s="6">
        <v>99976</v>
      </c>
      <c r="Y291" s="6" t="s">
        <v>101</v>
      </c>
      <c r="Z291" s="6" t="s">
        <v>101</v>
      </c>
      <c r="AA291" s="6">
        <v>0</v>
      </c>
      <c r="AB291" s="6" t="s">
        <v>101</v>
      </c>
      <c r="AC291" s="6" t="s">
        <v>101</v>
      </c>
      <c r="AD291" s="6">
        <v>99965</v>
      </c>
      <c r="AE291" s="6" t="s">
        <v>101</v>
      </c>
      <c r="AF291" s="6" t="s">
        <v>101</v>
      </c>
      <c r="AG291" s="6">
        <v>0</v>
      </c>
      <c r="AH291" s="6" t="s">
        <v>101</v>
      </c>
      <c r="AI291" s="6" t="s">
        <v>101</v>
      </c>
      <c r="AJ291" s="6">
        <v>99934</v>
      </c>
      <c r="AK291" s="6" t="s">
        <v>101</v>
      </c>
      <c r="AL291" s="6" t="s">
        <v>101</v>
      </c>
      <c r="AM291" s="6">
        <v>0</v>
      </c>
      <c r="AN291" s="6" t="s">
        <v>101</v>
      </c>
      <c r="AO291" s="6" t="s">
        <v>101</v>
      </c>
      <c r="AP291" s="6">
        <v>99933</v>
      </c>
      <c r="AQ291" s="6" t="s">
        <v>101</v>
      </c>
      <c r="AR291" s="6" t="s">
        <v>101</v>
      </c>
      <c r="AS291" s="6">
        <v>0</v>
      </c>
      <c r="AT291" s="6" t="s">
        <v>101</v>
      </c>
      <c r="AU291" s="6" t="s">
        <v>101</v>
      </c>
      <c r="AV291" s="6">
        <v>99945</v>
      </c>
      <c r="AW291" s="6" t="s">
        <v>101</v>
      </c>
      <c r="AX291" s="6" t="s">
        <v>101</v>
      </c>
      <c r="AY291" s="6">
        <v>0</v>
      </c>
      <c r="AZ291" s="6" t="s">
        <v>101</v>
      </c>
      <c r="BA291" s="6" t="s">
        <v>101</v>
      </c>
      <c r="BB291" s="6">
        <v>99964</v>
      </c>
      <c r="BC291" s="6" t="s">
        <v>101</v>
      </c>
      <c r="BD291" s="6" t="s">
        <v>101</v>
      </c>
      <c r="BE291" s="6">
        <v>99988</v>
      </c>
      <c r="BF291" s="6" t="s">
        <v>101</v>
      </c>
      <c r="BG291" s="6" t="s">
        <v>101</v>
      </c>
      <c r="BH291" s="6">
        <v>99991</v>
      </c>
      <c r="BI291" s="6" t="s">
        <v>101</v>
      </c>
      <c r="BJ291" s="6" t="s">
        <v>101</v>
      </c>
      <c r="BK291" s="6">
        <v>99994</v>
      </c>
      <c r="BL291" s="6" t="s">
        <v>101</v>
      </c>
      <c r="BM291" s="6" t="s">
        <v>101</v>
      </c>
    </row>
    <row r="292" spans="1:95" ht="114.95" customHeight="1" x14ac:dyDescent="0.25">
      <c r="A292" s="2" t="s">
        <v>133</v>
      </c>
      <c r="B292" s="2" t="s">
        <v>474</v>
      </c>
      <c r="C292" s="2" t="s">
        <v>475</v>
      </c>
      <c r="D292" s="2" t="s">
        <v>476</v>
      </c>
      <c r="E292" s="2" t="s">
        <v>400</v>
      </c>
      <c r="F292" s="2"/>
      <c r="G292" s="2" t="s">
        <v>477</v>
      </c>
      <c r="H292" s="3">
        <v>113.5</v>
      </c>
      <c r="I292" s="3">
        <v>295</v>
      </c>
      <c r="J292" s="2" t="s">
        <v>101</v>
      </c>
      <c r="K292" s="2" t="s">
        <v>102</v>
      </c>
      <c r="L292" s="2" t="s">
        <v>184</v>
      </c>
      <c r="M292" s="4" t="s">
        <v>101</v>
      </c>
      <c r="N292" s="2" t="s">
        <v>104</v>
      </c>
      <c r="O292" s="2" t="s">
        <v>101</v>
      </c>
      <c r="P292" s="5">
        <v>45823</v>
      </c>
      <c r="Q292" s="5">
        <v>45930</v>
      </c>
      <c r="R292" s="4" t="s">
        <v>105</v>
      </c>
      <c r="S292" s="2" t="s">
        <v>106</v>
      </c>
      <c r="T292" s="3">
        <f>SUM(IF(Y292="", 0, Y292 * Z292 * 1),IF(AB292="", 0, AB292 * AC292 * 1),IF(AE292="", 0, AE292 * AF292 * 1),IF(AH292="", 0, AH292 * AI292 * 1),IF(AK292="", 0, AK292 * AL292 * 1),IF(AN292="", 0, AN292 * AO292 * 1),IF(AQ292="", 0, AQ292 * AR292 * 1),IF(AT292="", 0, AT292 * AU292 * 1),IF(AW292="", 0, AW292 * AX292 * 1),IF(AZ292="", 0, AZ292 * BA292 * 1),IF(BC292="", 0, BC292 * BD292 * 1),IF(BF292="", 0, BF292 * BG292 * 1),IF(BI292="", 0, BI292 * BJ292 * 1),IF(BL292="", 0, BL292 * BM292 * 1))</f>
        <v>0</v>
      </c>
      <c r="U292" s="2">
        <f>SUM(IF(Y292="",0,Y292*1),IF(AB292="",0,AB292*1),IF(AE292="",0,AE292*1),IF(AH292="",0,AH292*1),IF(AK292="",0,AK292*1),IF(AN292="",0,AN292*1),IF(AQ292="",0,AQ292*1),IF(AT292="",0,AT292*1),IF(AW292="",0,AW292*1),IF(AZ292="",0,AZ292*1),IF(BC292="",0,BC292*1),IF(BF292="",0,BF292*1),IF(BI292="",0,BI292*1),IF(BL292="",0,BL292*1))</f>
        <v>0</v>
      </c>
      <c r="V292" s="2" t="s">
        <v>101</v>
      </c>
      <c r="W292" s="2" t="s">
        <v>101</v>
      </c>
      <c r="X292" s="2" t="s">
        <v>115</v>
      </c>
      <c r="Y292" s="4" t="s">
        <v>101</v>
      </c>
      <c r="Z292" s="2">
        <v>113.5</v>
      </c>
      <c r="AA292" s="2" t="s">
        <v>116</v>
      </c>
      <c r="AB292" s="4" t="s">
        <v>101</v>
      </c>
      <c r="AC292" s="2">
        <v>113.5</v>
      </c>
      <c r="AD292" s="2" t="s">
        <v>117</v>
      </c>
      <c r="AE292" s="4" t="s">
        <v>101</v>
      </c>
      <c r="AF292" s="2">
        <v>113.5</v>
      </c>
      <c r="AG292" s="2" t="s">
        <v>118</v>
      </c>
      <c r="AH292" s="4" t="s">
        <v>101</v>
      </c>
      <c r="AI292" s="2">
        <v>113.5</v>
      </c>
      <c r="AJ292" s="2" t="s">
        <v>119</v>
      </c>
      <c r="AK292" s="4" t="s">
        <v>101</v>
      </c>
      <c r="AL292" s="2">
        <v>113.5</v>
      </c>
      <c r="AM292" s="2" t="s">
        <v>120</v>
      </c>
      <c r="AN292" s="4" t="s">
        <v>101</v>
      </c>
      <c r="AO292" s="2">
        <v>113.5</v>
      </c>
      <c r="AP292" s="2" t="s">
        <v>121</v>
      </c>
      <c r="AQ292" s="4" t="s">
        <v>101</v>
      </c>
      <c r="AR292" s="2">
        <v>113.5</v>
      </c>
      <c r="AS292" s="2" t="s">
        <v>122</v>
      </c>
      <c r="AT292" s="4" t="s">
        <v>101</v>
      </c>
      <c r="AU292" s="2">
        <v>113.5</v>
      </c>
      <c r="AV292" s="2" t="s">
        <v>123</v>
      </c>
      <c r="AW292" s="4" t="s">
        <v>101</v>
      </c>
      <c r="AX292" s="2">
        <v>113.5</v>
      </c>
      <c r="AY292" s="2" t="s">
        <v>124</v>
      </c>
      <c r="AZ292" s="4" t="s">
        <v>101</v>
      </c>
      <c r="BA292" s="2">
        <v>113.5</v>
      </c>
      <c r="BB292" s="2" t="s">
        <v>125</v>
      </c>
      <c r="BC292" s="4" t="s">
        <v>101</v>
      </c>
      <c r="BD292" s="2">
        <v>113.5</v>
      </c>
      <c r="BE292" s="2" t="s">
        <v>126</v>
      </c>
      <c r="BF292" s="4" t="s">
        <v>101</v>
      </c>
      <c r="BG292" s="2">
        <v>113.5</v>
      </c>
      <c r="BH292" s="2" t="s">
        <v>127</v>
      </c>
      <c r="BI292" s="4" t="s">
        <v>101</v>
      </c>
      <c r="BJ292" s="2">
        <v>113.5</v>
      </c>
      <c r="BK292" s="2" t="s">
        <v>128</v>
      </c>
      <c r="BL292" s="4" t="s">
        <v>101</v>
      </c>
      <c r="BM292" s="2">
        <v>113.5</v>
      </c>
      <c r="BN292" s="2" t="s">
        <v>101</v>
      </c>
      <c r="BO292" s="2" t="s">
        <v>101</v>
      </c>
      <c r="BP292" s="2" t="s">
        <v>101</v>
      </c>
      <c r="BQ292" s="2" t="s">
        <v>101</v>
      </c>
      <c r="BR292" s="2" t="s">
        <v>101</v>
      </c>
      <c r="BS292" s="2" t="s">
        <v>101</v>
      </c>
      <c r="BT292" s="2" t="s">
        <v>101</v>
      </c>
      <c r="BU292" s="2" t="s">
        <v>101</v>
      </c>
      <c r="BV292" s="2" t="s">
        <v>101</v>
      </c>
      <c r="BW292" s="2" t="s">
        <v>101</v>
      </c>
      <c r="BX292" s="2" t="s">
        <v>101</v>
      </c>
      <c r="BY292" s="2" t="s">
        <v>101</v>
      </c>
      <c r="BZ292" s="2" t="s">
        <v>101</v>
      </c>
      <c r="CA292" s="2" t="s">
        <v>101</v>
      </c>
      <c r="CB292" s="2" t="s">
        <v>101</v>
      </c>
      <c r="CC292" s="2" t="s">
        <v>101</v>
      </c>
      <c r="CD292" s="2" t="s">
        <v>101</v>
      </c>
      <c r="CE292" s="2" t="s">
        <v>101</v>
      </c>
      <c r="CF292" s="2" t="s">
        <v>101</v>
      </c>
      <c r="CG292" s="2" t="s">
        <v>101</v>
      </c>
      <c r="CH292" s="2" t="s">
        <v>101</v>
      </c>
      <c r="CI292" s="2" t="s">
        <v>101</v>
      </c>
      <c r="CJ292" s="2" t="s">
        <v>101</v>
      </c>
      <c r="CK292" s="2" t="s">
        <v>101</v>
      </c>
      <c r="CL292" s="2" t="s">
        <v>101</v>
      </c>
      <c r="CM292" s="2" t="s">
        <v>101</v>
      </c>
      <c r="CN292" s="2" t="s">
        <v>101</v>
      </c>
      <c r="CO292" s="2" t="s">
        <v>101</v>
      </c>
      <c r="CP292" s="2" t="s">
        <v>101</v>
      </c>
      <c r="CQ292" s="2" t="s">
        <v>101</v>
      </c>
    </row>
    <row r="293" spans="1:95" ht="15.95" customHeight="1" x14ac:dyDescent="0.25">
      <c r="A293" s="6" t="s">
        <v>101</v>
      </c>
      <c r="B293" s="6" t="s">
        <v>101</v>
      </c>
      <c r="C293" s="6" t="s">
        <v>101</v>
      </c>
      <c r="D293" s="6" t="s">
        <v>101</v>
      </c>
      <c r="E293" s="6" t="s">
        <v>101</v>
      </c>
      <c r="F293" s="6" t="s">
        <v>101</v>
      </c>
      <c r="G293" s="6" t="s">
        <v>101</v>
      </c>
      <c r="H293" s="6" t="s">
        <v>101</v>
      </c>
      <c r="I293" s="6" t="s">
        <v>101</v>
      </c>
      <c r="J293" s="6" t="s">
        <v>101</v>
      </c>
      <c r="K293" s="6" t="s">
        <v>101</v>
      </c>
      <c r="L293" s="6" t="s">
        <v>101</v>
      </c>
      <c r="M293" s="6" t="s">
        <v>101</v>
      </c>
      <c r="N293" s="6" t="s">
        <v>101</v>
      </c>
      <c r="O293" s="6" t="s">
        <v>101</v>
      </c>
      <c r="P293" s="6" t="s">
        <v>101</v>
      </c>
      <c r="Q293" s="6" t="s">
        <v>101</v>
      </c>
      <c r="R293" s="6" t="s">
        <v>101</v>
      </c>
      <c r="S293" s="6" t="s">
        <v>101</v>
      </c>
      <c r="T293" s="6" t="s">
        <v>101</v>
      </c>
      <c r="U293" s="6" t="s">
        <v>101</v>
      </c>
      <c r="V293" s="6" t="s">
        <v>131</v>
      </c>
      <c r="W293" s="6" t="s">
        <v>132</v>
      </c>
      <c r="X293" s="6">
        <v>99988</v>
      </c>
      <c r="Y293" s="6" t="s">
        <v>101</v>
      </c>
      <c r="Z293" s="6" t="s">
        <v>101</v>
      </c>
      <c r="AA293" s="6">
        <v>0</v>
      </c>
      <c r="AB293" s="6" t="s">
        <v>101</v>
      </c>
      <c r="AC293" s="6" t="s">
        <v>101</v>
      </c>
      <c r="AD293" s="6">
        <v>99942</v>
      </c>
      <c r="AE293" s="6" t="s">
        <v>101</v>
      </c>
      <c r="AF293" s="6" t="s">
        <v>101</v>
      </c>
      <c r="AG293" s="6">
        <v>0</v>
      </c>
      <c r="AH293" s="6" t="s">
        <v>101</v>
      </c>
      <c r="AI293" s="6" t="s">
        <v>101</v>
      </c>
      <c r="AJ293" s="6">
        <v>99916</v>
      </c>
      <c r="AK293" s="6" t="s">
        <v>101</v>
      </c>
      <c r="AL293" s="6" t="s">
        <v>101</v>
      </c>
      <c r="AM293" s="6">
        <v>0</v>
      </c>
      <c r="AN293" s="6" t="s">
        <v>101</v>
      </c>
      <c r="AO293" s="6" t="s">
        <v>101</v>
      </c>
      <c r="AP293" s="6">
        <v>99913</v>
      </c>
      <c r="AQ293" s="6" t="s">
        <v>101</v>
      </c>
      <c r="AR293" s="6" t="s">
        <v>101</v>
      </c>
      <c r="AS293" s="6">
        <v>0</v>
      </c>
      <c r="AT293" s="6" t="s">
        <v>101</v>
      </c>
      <c r="AU293" s="6" t="s">
        <v>101</v>
      </c>
      <c r="AV293" s="6">
        <v>99948</v>
      </c>
      <c r="AW293" s="6" t="s">
        <v>101</v>
      </c>
      <c r="AX293" s="6" t="s">
        <v>101</v>
      </c>
      <c r="AY293" s="6">
        <v>0</v>
      </c>
      <c r="AZ293" s="6" t="s">
        <v>101</v>
      </c>
      <c r="BA293" s="6" t="s">
        <v>101</v>
      </c>
      <c r="BB293" s="6">
        <v>99966</v>
      </c>
      <c r="BC293" s="6" t="s">
        <v>101</v>
      </c>
      <c r="BD293" s="6" t="s">
        <v>101</v>
      </c>
      <c r="BE293" s="6">
        <v>99985</v>
      </c>
      <c r="BF293" s="6" t="s">
        <v>101</v>
      </c>
      <c r="BG293" s="6" t="s">
        <v>101</v>
      </c>
      <c r="BH293" s="6">
        <v>99992</v>
      </c>
      <c r="BI293" s="6" t="s">
        <v>101</v>
      </c>
      <c r="BJ293" s="6" t="s">
        <v>101</v>
      </c>
      <c r="BK293" s="6">
        <v>99994</v>
      </c>
      <c r="BL293" s="6" t="s">
        <v>101</v>
      </c>
      <c r="BM293" s="6" t="s">
        <v>101</v>
      </c>
    </row>
    <row r="294" spans="1:95" ht="114.95" customHeight="1" x14ac:dyDescent="0.25">
      <c r="A294" s="2" t="s">
        <v>133</v>
      </c>
      <c r="B294" s="2" t="s">
        <v>248</v>
      </c>
      <c r="C294" s="2" t="s">
        <v>475</v>
      </c>
      <c r="D294" s="2" t="s">
        <v>478</v>
      </c>
      <c r="E294" s="2" t="s">
        <v>400</v>
      </c>
      <c r="F294" s="2"/>
      <c r="G294" s="2" t="s">
        <v>477</v>
      </c>
      <c r="H294" s="3">
        <v>113.5</v>
      </c>
      <c r="I294" s="3">
        <v>295</v>
      </c>
      <c r="J294" s="2" t="s">
        <v>101</v>
      </c>
      <c r="K294" s="2" t="s">
        <v>102</v>
      </c>
      <c r="L294" s="2" t="s">
        <v>184</v>
      </c>
      <c r="M294" s="4" t="s">
        <v>101</v>
      </c>
      <c r="N294" s="2" t="s">
        <v>104</v>
      </c>
      <c r="O294" s="2" t="s">
        <v>101</v>
      </c>
      <c r="P294" s="5">
        <v>45823</v>
      </c>
      <c r="Q294" s="5">
        <v>45930</v>
      </c>
      <c r="R294" s="4" t="s">
        <v>105</v>
      </c>
      <c r="S294" s="2" t="s">
        <v>106</v>
      </c>
      <c r="T294" s="3">
        <f>SUM(IF(Y294="", 0, Y294 * Z294 * 1),IF(AB294="", 0, AB294 * AC294 * 1),IF(AE294="", 0, AE294 * AF294 * 1),IF(AH294="", 0, AH294 * AI294 * 1),IF(AK294="", 0, AK294 * AL294 * 1),IF(AN294="", 0, AN294 * AO294 * 1),IF(AQ294="", 0, AQ294 * AR294 * 1),IF(AT294="", 0, AT294 * AU294 * 1),IF(AW294="", 0, AW294 * AX294 * 1),IF(AZ294="", 0, AZ294 * BA294 * 1),IF(BC294="", 0, BC294 * BD294 * 1),IF(BF294="", 0, BF294 * BG294 * 1),IF(BI294="", 0, BI294 * BJ294 * 1),IF(BL294="", 0, BL294 * BM294 * 1))</f>
        <v>0</v>
      </c>
      <c r="U294" s="2">
        <f>SUM(IF(Y294="",0,Y294*1),IF(AB294="",0,AB294*1),IF(AE294="",0,AE294*1),IF(AH294="",0,AH294*1),IF(AK294="",0,AK294*1),IF(AN294="",0,AN294*1),IF(AQ294="",0,AQ294*1),IF(AT294="",0,AT294*1),IF(AW294="",0,AW294*1),IF(AZ294="",0,AZ294*1),IF(BC294="",0,BC294*1),IF(BF294="",0,BF294*1),IF(BI294="",0,BI294*1),IF(BL294="",0,BL294*1))</f>
        <v>0</v>
      </c>
      <c r="V294" s="2" t="s">
        <v>101</v>
      </c>
      <c r="W294" s="2" t="s">
        <v>101</v>
      </c>
      <c r="X294" s="2" t="s">
        <v>115</v>
      </c>
      <c r="Y294" s="4" t="s">
        <v>101</v>
      </c>
      <c r="Z294" s="2">
        <v>113.5</v>
      </c>
      <c r="AA294" s="2" t="s">
        <v>116</v>
      </c>
      <c r="AB294" s="4" t="s">
        <v>101</v>
      </c>
      <c r="AC294" s="2">
        <v>113.5</v>
      </c>
      <c r="AD294" s="2" t="s">
        <v>117</v>
      </c>
      <c r="AE294" s="4" t="s">
        <v>101</v>
      </c>
      <c r="AF294" s="2">
        <v>113.5</v>
      </c>
      <c r="AG294" s="2" t="s">
        <v>118</v>
      </c>
      <c r="AH294" s="4" t="s">
        <v>101</v>
      </c>
      <c r="AI294" s="2">
        <v>113.5</v>
      </c>
      <c r="AJ294" s="2" t="s">
        <v>119</v>
      </c>
      <c r="AK294" s="4" t="s">
        <v>101</v>
      </c>
      <c r="AL294" s="2">
        <v>113.5</v>
      </c>
      <c r="AM294" s="2" t="s">
        <v>120</v>
      </c>
      <c r="AN294" s="4" t="s">
        <v>101</v>
      </c>
      <c r="AO294" s="2">
        <v>113.5</v>
      </c>
      <c r="AP294" s="2" t="s">
        <v>121</v>
      </c>
      <c r="AQ294" s="4" t="s">
        <v>101</v>
      </c>
      <c r="AR294" s="2">
        <v>113.5</v>
      </c>
      <c r="AS294" s="2" t="s">
        <v>122</v>
      </c>
      <c r="AT294" s="4" t="s">
        <v>101</v>
      </c>
      <c r="AU294" s="2">
        <v>113.5</v>
      </c>
      <c r="AV294" s="2" t="s">
        <v>123</v>
      </c>
      <c r="AW294" s="4" t="s">
        <v>101</v>
      </c>
      <c r="AX294" s="2">
        <v>113.5</v>
      </c>
      <c r="AY294" s="2" t="s">
        <v>124</v>
      </c>
      <c r="AZ294" s="4" t="s">
        <v>101</v>
      </c>
      <c r="BA294" s="2">
        <v>113.5</v>
      </c>
      <c r="BB294" s="2" t="s">
        <v>125</v>
      </c>
      <c r="BC294" s="4" t="s">
        <v>101</v>
      </c>
      <c r="BD294" s="2">
        <v>113.5</v>
      </c>
      <c r="BE294" s="2" t="s">
        <v>126</v>
      </c>
      <c r="BF294" s="4" t="s">
        <v>101</v>
      </c>
      <c r="BG294" s="2">
        <v>113.5</v>
      </c>
      <c r="BH294" s="2" t="s">
        <v>127</v>
      </c>
      <c r="BI294" s="4" t="s">
        <v>101</v>
      </c>
      <c r="BJ294" s="2">
        <v>113.5</v>
      </c>
      <c r="BK294" s="2" t="s">
        <v>128</v>
      </c>
      <c r="BL294" s="4" t="s">
        <v>101</v>
      </c>
      <c r="BM294" s="2">
        <v>113.5</v>
      </c>
      <c r="BN294" s="2" t="s">
        <v>101</v>
      </c>
      <c r="BO294" s="2" t="s">
        <v>101</v>
      </c>
      <c r="BP294" s="2" t="s">
        <v>101</v>
      </c>
      <c r="BQ294" s="2" t="s">
        <v>101</v>
      </c>
      <c r="BR294" s="2" t="s">
        <v>101</v>
      </c>
      <c r="BS294" s="2" t="s">
        <v>101</v>
      </c>
      <c r="BT294" s="2" t="s">
        <v>101</v>
      </c>
      <c r="BU294" s="2" t="s">
        <v>101</v>
      </c>
      <c r="BV294" s="2" t="s">
        <v>101</v>
      </c>
      <c r="BW294" s="2" t="s">
        <v>101</v>
      </c>
      <c r="BX294" s="2" t="s">
        <v>101</v>
      </c>
      <c r="BY294" s="2" t="s">
        <v>101</v>
      </c>
      <c r="BZ294" s="2" t="s">
        <v>101</v>
      </c>
      <c r="CA294" s="2" t="s">
        <v>101</v>
      </c>
      <c r="CB294" s="2" t="s">
        <v>101</v>
      </c>
      <c r="CC294" s="2" t="s">
        <v>101</v>
      </c>
      <c r="CD294" s="2" t="s">
        <v>101</v>
      </c>
      <c r="CE294" s="2" t="s">
        <v>101</v>
      </c>
      <c r="CF294" s="2" t="s">
        <v>101</v>
      </c>
      <c r="CG294" s="2" t="s">
        <v>101</v>
      </c>
      <c r="CH294" s="2" t="s">
        <v>101</v>
      </c>
      <c r="CI294" s="2" t="s">
        <v>101</v>
      </c>
      <c r="CJ294" s="2" t="s">
        <v>101</v>
      </c>
      <c r="CK294" s="2" t="s">
        <v>101</v>
      </c>
      <c r="CL294" s="2" t="s">
        <v>101</v>
      </c>
      <c r="CM294" s="2" t="s">
        <v>101</v>
      </c>
      <c r="CN294" s="2" t="s">
        <v>101</v>
      </c>
      <c r="CO294" s="2" t="s">
        <v>101</v>
      </c>
      <c r="CP294" s="2" t="s">
        <v>101</v>
      </c>
      <c r="CQ294" s="2" t="s">
        <v>101</v>
      </c>
    </row>
    <row r="295" spans="1:95" ht="15.95" customHeight="1" x14ac:dyDescent="0.25">
      <c r="A295" s="6" t="s">
        <v>101</v>
      </c>
      <c r="B295" s="6" t="s">
        <v>101</v>
      </c>
      <c r="C295" s="6" t="s">
        <v>101</v>
      </c>
      <c r="D295" s="6" t="s">
        <v>101</v>
      </c>
      <c r="E295" s="6" t="s">
        <v>101</v>
      </c>
      <c r="F295" s="6" t="s">
        <v>101</v>
      </c>
      <c r="G295" s="6" t="s">
        <v>101</v>
      </c>
      <c r="H295" s="6" t="s">
        <v>101</v>
      </c>
      <c r="I295" s="6" t="s">
        <v>101</v>
      </c>
      <c r="J295" s="6" t="s">
        <v>101</v>
      </c>
      <c r="K295" s="6" t="s">
        <v>101</v>
      </c>
      <c r="L295" s="6" t="s">
        <v>101</v>
      </c>
      <c r="M295" s="6" t="s">
        <v>101</v>
      </c>
      <c r="N295" s="6" t="s">
        <v>101</v>
      </c>
      <c r="O295" s="6" t="s">
        <v>101</v>
      </c>
      <c r="P295" s="6" t="s">
        <v>101</v>
      </c>
      <c r="Q295" s="6" t="s">
        <v>101</v>
      </c>
      <c r="R295" s="6" t="s">
        <v>101</v>
      </c>
      <c r="S295" s="6" t="s">
        <v>101</v>
      </c>
      <c r="T295" s="6" t="s">
        <v>101</v>
      </c>
      <c r="U295" s="6" t="s">
        <v>101</v>
      </c>
      <c r="V295" s="6" t="s">
        <v>131</v>
      </c>
      <c r="W295" s="6" t="s">
        <v>132</v>
      </c>
      <c r="X295" s="6">
        <v>99989</v>
      </c>
      <c r="Y295" s="6" t="s">
        <v>101</v>
      </c>
      <c r="Z295" s="6" t="s">
        <v>101</v>
      </c>
      <c r="AA295" s="6">
        <v>0</v>
      </c>
      <c r="AB295" s="6" t="s">
        <v>101</v>
      </c>
      <c r="AC295" s="6" t="s">
        <v>101</v>
      </c>
      <c r="AD295" s="6">
        <v>99983</v>
      </c>
      <c r="AE295" s="6" t="s">
        <v>101</v>
      </c>
      <c r="AF295" s="6" t="s">
        <v>101</v>
      </c>
      <c r="AG295" s="6">
        <v>0</v>
      </c>
      <c r="AH295" s="6" t="s">
        <v>101</v>
      </c>
      <c r="AI295" s="6" t="s">
        <v>101</v>
      </c>
      <c r="AJ295" s="6">
        <v>99969</v>
      </c>
      <c r="AK295" s="6" t="s">
        <v>101</v>
      </c>
      <c r="AL295" s="6" t="s">
        <v>101</v>
      </c>
      <c r="AM295" s="6">
        <v>0</v>
      </c>
      <c r="AN295" s="6" t="s">
        <v>101</v>
      </c>
      <c r="AO295" s="6" t="s">
        <v>101</v>
      </c>
      <c r="AP295" s="6">
        <v>99968</v>
      </c>
      <c r="AQ295" s="6" t="s">
        <v>101</v>
      </c>
      <c r="AR295" s="6" t="s">
        <v>101</v>
      </c>
      <c r="AS295" s="6">
        <v>0</v>
      </c>
      <c r="AT295" s="6" t="s">
        <v>101</v>
      </c>
      <c r="AU295" s="6" t="s">
        <v>101</v>
      </c>
      <c r="AV295" s="6">
        <v>99974</v>
      </c>
      <c r="AW295" s="6" t="s">
        <v>101</v>
      </c>
      <c r="AX295" s="6" t="s">
        <v>101</v>
      </c>
      <c r="AY295" s="6">
        <v>0</v>
      </c>
      <c r="AZ295" s="6" t="s">
        <v>101</v>
      </c>
      <c r="BA295" s="6" t="s">
        <v>101</v>
      </c>
      <c r="BB295" s="6">
        <v>99983</v>
      </c>
      <c r="BC295" s="6" t="s">
        <v>101</v>
      </c>
      <c r="BD295" s="6" t="s">
        <v>101</v>
      </c>
      <c r="BE295" s="6">
        <v>99992</v>
      </c>
      <c r="BF295" s="6" t="s">
        <v>101</v>
      </c>
      <c r="BG295" s="6" t="s">
        <v>101</v>
      </c>
      <c r="BH295" s="6">
        <v>99993</v>
      </c>
      <c r="BI295" s="6" t="s">
        <v>101</v>
      </c>
      <c r="BJ295" s="6" t="s">
        <v>101</v>
      </c>
      <c r="BK295" s="6">
        <v>99994</v>
      </c>
      <c r="BL295" s="6" t="s">
        <v>101</v>
      </c>
      <c r="BM295" s="6" t="s">
        <v>101</v>
      </c>
    </row>
    <row r="296" spans="1:95" ht="114.95" customHeight="1" x14ac:dyDescent="0.25">
      <c r="A296" s="2" t="s">
        <v>133</v>
      </c>
      <c r="B296" s="2" t="s">
        <v>219</v>
      </c>
      <c r="C296" s="2" t="s">
        <v>479</v>
      </c>
      <c r="D296" s="2" t="s">
        <v>480</v>
      </c>
      <c r="E296" s="2" t="s">
        <v>155</v>
      </c>
      <c r="F296" s="2"/>
      <c r="G296" s="2" t="s">
        <v>481</v>
      </c>
      <c r="H296" s="3">
        <v>48.1</v>
      </c>
      <c r="I296" s="3">
        <v>125</v>
      </c>
      <c r="J296" s="2" t="s">
        <v>101</v>
      </c>
      <c r="K296" s="2" t="s">
        <v>102</v>
      </c>
      <c r="L296" s="2" t="s">
        <v>103</v>
      </c>
      <c r="M296" s="4" t="s">
        <v>101</v>
      </c>
      <c r="N296" s="2" t="s">
        <v>104</v>
      </c>
      <c r="O296" s="2" t="s">
        <v>101</v>
      </c>
      <c r="P296" s="5">
        <v>45823</v>
      </c>
      <c r="Q296" s="5">
        <v>45930</v>
      </c>
      <c r="R296" s="4" t="s">
        <v>105</v>
      </c>
      <c r="S296" s="2" t="s">
        <v>106</v>
      </c>
      <c r="T296" s="3">
        <f>SUM(IF(Y296="", 0, Y296 * Z296 * 1),IF(AB296="", 0, AB296 * AC296 * 1),IF(AE296="", 0, AE296 * AF296 * 1),IF(AH296="", 0, AH296 * AI296 * 1),IF(AK296="", 0, AK296 * AL296 * 1),IF(AN296="", 0, AN296 * AO296 * 1),IF(AQ296="", 0, AQ296 * AR296 * 1),IF(AT296="", 0, AT296 * AU296 * 1),IF(AW296="", 0, AW296 * AX296 * 1),IF(AZ296="", 0, AZ296 * BA296 * 1),IF(BC296="", 0, BC296 * BD296 * 1),IF(BF296="", 0, BF296 * BG296 * 1),IF(BI296="", 0, BI296 * BJ296 * 1),IF(BL296="", 0, BL296 * BM296 * 1),IF(BO296="", 0, BO296 * BP296 * 1),IF(BR296="", 0, BR296 * BS296 * 1),IF(BU296="", 0, BU296 * BV296 * 1),IF(BX296="", 0, BX296 * BY296 * 1),IF(CA296="", 0, CA296 * CB296 * 1),IF(CD296="", 0, CD296 * CE296 * 1),IF(CG296="", 0, CG296 * CH296 * 1),IF(CJ296="", 0, CJ296 * CK296 * 1),IF(CM296="", 0, CM296 * CN296 * 1),IF(CP296="", 0, CP296 * CQ296 * 1))</f>
        <v>0</v>
      </c>
      <c r="U296" s="2">
        <f>SUM(IF(Y296="",0,Y296*1),IF(AB296="",0,AB296*1),IF(AE296="",0,AE296*1),IF(AH296="",0,AH296*1),IF(AK296="",0,AK296*1),IF(AN296="",0,AN296*1),IF(AQ296="",0,AQ296*1),IF(AT296="",0,AT296*1),IF(AW296="",0,AW296*1),IF(AZ296="",0,AZ296*1),IF(BC296="",0,BC296*1),IF(BF296="",0,BF296*1),IF(BI296="",0,BI296*1),IF(BL296="",0,BL296*1),IF(BO296="",0,BO296*1),IF(BR296="",0,BR296*1),IF(BU296="",0,BU296*1),IF(BX296="",0,BX296*1),IF(CA296="",0,CA296*1),IF(CD296="",0,CD296*1),IF(CG296="",0,CG296*1),IF(CJ296="",0,CJ296*1),IF(CM296="",0,CM296*1),IF(CP296="",0,CP296*1))</f>
        <v>0</v>
      </c>
      <c r="V296" s="2" t="s">
        <v>101</v>
      </c>
      <c r="W296" s="2" t="s">
        <v>101</v>
      </c>
      <c r="X296" s="2" t="s">
        <v>107</v>
      </c>
      <c r="Y296" s="4" t="s">
        <v>101</v>
      </c>
      <c r="Z296" s="2">
        <v>48.1</v>
      </c>
      <c r="AA296" s="2" t="s">
        <v>108</v>
      </c>
      <c r="AB296" s="4" t="s">
        <v>101</v>
      </c>
      <c r="AC296" s="2">
        <v>48.1</v>
      </c>
      <c r="AD296" s="2" t="s">
        <v>109</v>
      </c>
      <c r="AE296" s="4" t="s">
        <v>101</v>
      </c>
      <c r="AF296" s="2">
        <v>48.1</v>
      </c>
      <c r="AG296" s="2" t="s">
        <v>110</v>
      </c>
      <c r="AH296" s="4" t="s">
        <v>101</v>
      </c>
      <c r="AI296" s="2">
        <v>48.1</v>
      </c>
      <c r="AJ296" s="2" t="s">
        <v>111</v>
      </c>
      <c r="AK296" s="4" t="s">
        <v>101</v>
      </c>
      <c r="AL296" s="2">
        <v>48.1</v>
      </c>
      <c r="AM296" s="2" t="s">
        <v>112</v>
      </c>
      <c r="AN296" s="4" t="s">
        <v>101</v>
      </c>
      <c r="AO296" s="2">
        <v>48.1</v>
      </c>
      <c r="AP296" s="2" t="s">
        <v>113</v>
      </c>
      <c r="AQ296" s="4" t="s">
        <v>101</v>
      </c>
      <c r="AR296" s="2">
        <v>48.1</v>
      </c>
      <c r="AS296" s="2" t="s">
        <v>114</v>
      </c>
      <c r="AT296" s="4" t="s">
        <v>101</v>
      </c>
      <c r="AU296" s="2">
        <v>48.1</v>
      </c>
      <c r="AV296" s="2" t="s">
        <v>115</v>
      </c>
      <c r="AW296" s="4" t="s">
        <v>101</v>
      </c>
      <c r="AX296" s="2">
        <v>48.1</v>
      </c>
      <c r="AY296" s="2" t="s">
        <v>116</v>
      </c>
      <c r="AZ296" s="4" t="s">
        <v>101</v>
      </c>
      <c r="BA296" s="2">
        <v>48.1</v>
      </c>
      <c r="BB296" s="2" t="s">
        <v>117</v>
      </c>
      <c r="BC296" s="4" t="s">
        <v>101</v>
      </c>
      <c r="BD296" s="2">
        <v>48.1</v>
      </c>
      <c r="BE296" s="2" t="s">
        <v>118</v>
      </c>
      <c r="BF296" s="4" t="s">
        <v>101</v>
      </c>
      <c r="BG296" s="2">
        <v>48.1</v>
      </c>
      <c r="BH296" s="2" t="s">
        <v>119</v>
      </c>
      <c r="BI296" s="4" t="s">
        <v>101</v>
      </c>
      <c r="BJ296" s="2">
        <v>48.1</v>
      </c>
      <c r="BK296" s="2" t="s">
        <v>120</v>
      </c>
      <c r="BL296" s="4" t="s">
        <v>101</v>
      </c>
      <c r="BM296" s="2">
        <v>48.1</v>
      </c>
      <c r="BN296" s="2" t="s">
        <v>121</v>
      </c>
      <c r="BO296" s="4" t="s">
        <v>101</v>
      </c>
      <c r="BP296" s="2">
        <v>48.1</v>
      </c>
      <c r="BQ296" s="2" t="s">
        <v>122</v>
      </c>
      <c r="BR296" s="4" t="s">
        <v>101</v>
      </c>
      <c r="BS296" s="2">
        <v>48.1</v>
      </c>
      <c r="BT296" s="2" t="s">
        <v>123</v>
      </c>
      <c r="BU296" s="4" t="s">
        <v>101</v>
      </c>
      <c r="BV296" s="2">
        <v>48.1</v>
      </c>
      <c r="BW296" s="2" t="s">
        <v>124</v>
      </c>
      <c r="BX296" s="4" t="s">
        <v>101</v>
      </c>
      <c r="BY296" s="2">
        <v>48.1</v>
      </c>
      <c r="BZ296" s="2" t="s">
        <v>125</v>
      </c>
      <c r="CA296" s="4" t="s">
        <v>101</v>
      </c>
      <c r="CB296" s="2">
        <v>48.1</v>
      </c>
      <c r="CC296" s="2" t="s">
        <v>126</v>
      </c>
      <c r="CD296" s="4" t="s">
        <v>101</v>
      </c>
      <c r="CE296" s="2">
        <v>48.1</v>
      </c>
      <c r="CF296" s="2" t="s">
        <v>127</v>
      </c>
      <c r="CG296" s="4" t="s">
        <v>101</v>
      </c>
      <c r="CH296" s="2">
        <v>48.1</v>
      </c>
      <c r="CI296" s="2" t="s">
        <v>128</v>
      </c>
      <c r="CJ296" s="4" t="s">
        <v>101</v>
      </c>
      <c r="CK296" s="2">
        <v>48.1</v>
      </c>
      <c r="CL296" s="2" t="s">
        <v>129</v>
      </c>
      <c r="CM296" s="4" t="s">
        <v>101</v>
      </c>
      <c r="CN296" s="2">
        <v>48.1</v>
      </c>
      <c r="CO296" s="2" t="s">
        <v>130</v>
      </c>
      <c r="CP296" s="4" t="s">
        <v>101</v>
      </c>
      <c r="CQ296" s="2">
        <v>48.1</v>
      </c>
    </row>
    <row r="297" spans="1:95" ht="15.95" customHeight="1" x14ac:dyDescent="0.25">
      <c r="A297" s="6" t="s">
        <v>101</v>
      </c>
      <c r="B297" s="6" t="s">
        <v>101</v>
      </c>
      <c r="C297" s="6" t="s">
        <v>101</v>
      </c>
      <c r="D297" s="6" t="s">
        <v>101</v>
      </c>
      <c r="E297" s="6" t="s">
        <v>101</v>
      </c>
      <c r="F297" s="6" t="s">
        <v>101</v>
      </c>
      <c r="G297" s="6" t="s">
        <v>101</v>
      </c>
      <c r="H297" s="6" t="s">
        <v>101</v>
      </c>
      <c r="I297" s="6" t="s">
        <v>101</v>
      </c>
      <c r="J297" s="6" t="s">
        <v>101</v>
      </c>
      <c r="K297" s="6" t="s">
        <v>101</v>
      </c>
      <c r="L297" s="6" t="s">
        <v>101</v>
      </c>
      <c r="M297" s="6" t="s">
        <v>101</v>
      </c>
      <c r="N297" s="6" t="s">
        <v>101</v>
      </c>
      <c r="O297" s="6" t="s">
        <v>101</v>
      </c>
      <c r="P297" s="6" t="s">
        <v>101</v>
      </c>
      <c r="Q297" s="6" t="s">
        <v>101</v>
      </c>
      <c r="R297" s="6" t="s">
        <v>101</v>
      </c>
      <c r="S297" s="6" t="s">
        <v>101</v>
      </c>
      <c r="T297" s="6" t="s">
        <v>101</v>
      </c>
      <c r="U297" s="6" t="s">
        <v>101</v>
      </c>
      <c r="V297" s="6" t="s">
        <v>131</v>
      </c>
      <c r="W297" s="6" t="s">
        <v>132</v>
      </c>
      <c r="X297" s="6">
        <v>99997</v>
      </c>
      <c r="Y297" s="6" t="s">
        <v>101</v>
      </c>
      <c r="Z297" s="6" t="s">
        <v>101</v>
      </c>
      <c r="AA297" s="6">
        <v>0</v>
      </c>
      <c r="AB297" s="6" t="s">
        <v>101</v>
      </c>
      <c r="AC297" s="6" t="s">
        <v>101</v>
      </c>
      <c r="AD297" s="6">
        <v>99996</v>
      </c>
      <c r="AE297" s="6" t="s">
        <v>101</v>
      </c>
      <c r="AF297" s="6" t="s">
        <v>101</v>
      </c>
      <c r="AG297" s="6">
        <v>0</v>
      </c>
      <c r="AH297" s="6" t="s">
        <v>101</v>
      </c>
      <c r="AI297" s="6" t="s">
        <v>101</v>
      </c>
      <c r="AJ297" s="6">
        <v>99985</v>
      </c>
      <c r="AK297" s="6" t="s">
        <v>101</v>
      </c>
      <c r="AL297" s="6" t="s">
        <v>101</v>
      </c>
      <c r="AM297" s="6">
        <v>0</v>
      </c>
      <c r="AN297" s="6" t="s">
        <v>101</v>
      </c>
      <c r="AO297" s="6" t="s">
        <v>101</v>
      </c>
      <c r="AP297" s="6">
        <v>99983</v>
      </c>
      <c r="AQ297" s="6" t="s">
        <v>101</v>
      </c>
      <c r="AR297" s="6" t="s">
        <v>101</v>
      </c>
      <c r="AS297" s="6">
        <v>99996</v>
      </c>
      <c r="AT297" s="6" t="s">
        <v>101</v>
      </c>
      <c r="AU297" s="6" t="s">
        <v>101</v>
      </c>
      <c r="AV297" s="6">
        <v>99979</v>
      </c>
      <c r="AW297" s="6" t="s">
        <v>101</v>
      </c>
      <c r="AX297" s="6" t="s">
        <v>101</v>
      </c>
      <c r="AY297" s="6">
        <v>0</v>
      </c>
      <c r="AZ297" s="6" t="s">
        <v>101</v>
      </c>
      <c r="BA297" s="6" t="s">
        <v>101</v>
      </c>
      <c r="BB297" s="6">
        <v>99962</v>
      </c>
      <c r="BC297" s="6" t="s">
        <v>101</v>
      </c>
      <c r="BD297" s="6" t="s">
        <v>101</v>
      </c>
      <c r="BE297" s="6">
        <v>0</v>
      </c>
      <c r="BF297" s="6" t="s">
        <v>101</v>
      </c>
      <c r="BG297" s="6" t="s">
        <v>101</v>
      </c>
      <c r="BH297" s="6">
        <v>99937</v>
      </c>
      <c r="BI297" s="6" t="s">
        <v>101</v>
      </c>
      <c r="BJ297" s="6" t="s">
        <v>101</v>
      </c>
      <c r="BK297" s="6">
        <v>0</v>
      </c>
      <c r="BL297" s="6" t="s">
        <v>101</v>
      </c>
      <c r="BM297" s="6" t="s">
        <v>101</v>
      </c>
      <c r="BN297" s="6">
        <v>99928</v>
      </c>
      <c r="BO297" s="6" t="s">
        <v>101</v>
      </c>
      <c r="BP297" s="6" t="s">
        <v>101</v>
      </c>
      <c r="BQ297" s="6">
        <v>0</v>
      </c>
      <c r="BR297" s="6" t="s">
        <v>101</v>
      </c>
      <c r="BS297" s="6" t="s">
        <v>101</v>
      </c>
      <c r="BT297" s="6">
        <v>99943</v>
      </c>
      <c r="BU297" s="6" t="s">
        <v>101</v>
      </c>
      <c r="BV297" s="6" t="s">
        <v>101</v>
      </c>
      <c r="BW297" s="6">
        <v>0</v>
      </c>
      <c r="BX297" s="6" t="s">
        <v>101</v>
      </c>
      <c r="BY297" s="6" t="s">
        <v>101</v>
      </c>
      <c r="BZ297" s="6">
        <v>99962</v>
      </c>
      <c r="CA297" s="6" t="s">
        <v>101</v>
      </c>
      <c r="CB297" s="6" t="s">
        <v>101</v>
      </c>
      <c r="CC297" s="6">
        <v>99976</v>
      </c>
      <c r="CD297" s="6" t="s">
        <v>101</v>
      </c>
      <c r="CE297" s="6" t="s">
        <v>101</v>
      </c>
      <c r="CF297" s="6">
        <v>99989</v>
      </c>
      <c r="CG297" s="6" t="s">
        <v>101</v>
      </c>
      <c r="CH297" s="6" t="s">
        <v>101</v>
      </c>
      <c r="CI297" s="6">
        <v>99991</v>
      </c>
      <c r="CJ297" s="6" t="s">
        <v>101</v>
      </c>
      <c r="CK297" s="6" t="s">
        <v>101</v>
      </c>
      <c r="CL297" s="6">
        <v>99995</v>
      </c>
      <c r="CM297" s="6" t="s">
        <v>101</v>
      </c>
      <c r="CN297" s="6" t="s">
        <v>101</v>
      </c>
      <c r="CO297" s="6">
        <v>99997</v>
      </c>
      <c r="CP297" s="6" t="s">
        <v>101</v>
      </c>
      <c r="CQ297" s="6" t="s">
        <v>101</v>
      </c>
    </row>
    <row r="298" spans="1:95" ht="114.95" customHeight="1" x14ac:dyDescent="0.25">
      <c r="A298" s="2" t="s">
        <v>133</v>
      </c>
      <c r="B298" s="2" t="s">
        <v>217</v>
      </c>
      <c r="C298" s="2" t="s">
        <v>479</v>
      </c>
      <c r="D298" s="2" t="s">
        <v>482</v>
      </c>
      <c r="E298" s="2" t="s">
        <v>155</v>
      </c>
      <c r="F298" s="2"/>
      <c r="G298" s="2" t="s">
        <v>481</v>
      </c>
      <c r="H298" s="3">
        <v>48.1</v>
      </c>
      <c r="I298" s="3">
        <v>125</v>
      </c>
      <c r="J298" s="2" t="s">
        <v>101</v>
      </c>
      <c r="K298" s="2" t="s">
        <v>102</v>
      </c>
      <c r="L298" s="2" t="s">
        <v>103</v>
      </c>
      <c r="M298" s="4" t="s">
        <v>101</v>
      </c>
      <c r="N298" s="2" t="s">
        <v>104</v>
      </c>
      <c r="O298" s="2" t="s">
        <v>101</v>
      </c>
      <c r="P298" s="5">
        <v>45823</v>
      </c>
      <c r="Q298" s="5">
        <v>45930</v>
      </c>
      <c r="R298" s="4" t="s">
        <v>105</v>
      </c>
      <c r="S298" s="2" t="s">
        <v>106</v>
      </c>
      <c r="T298" s="3">
        <f>SUM(IF(Y298="", 0, Y298 * Z298 * 1),IF(AB298="", 0, AB298 * AC298 * 1),IF(AE298="", 0, AE298 * AF298 * 1),IF(AH298="", 0, AH298 * AI298 * 1),IF(AK298="", 0, AK298 * AL298 * 1),IF(AN298="", 0, AN298 * AO298 * 1),IF(AQ298="", 0, AQ298 * AR298 * 1),IF(AT298="", 0, AT298 * AU298 * 1),IF(AW298="", 0, AW298 * AX298 * 1),IF(AZ298="", 0, AZ298 * BA298 * 1),IF(BC298="", 0, BC298 * BD298 * 1),IF(BF298="", 0, BF298 * BG298 * 1),IF(BI298="", 0, BI298 * BJ298 * 1),IF(BL298="", 0, BL298 * BM298 * 1),IF(BO298="", 0, BO298 * BP298 * 1),IF(BR298="", 0, BR298 * BS298 * 1),IF(BU298="", 0, BU298 * BV298 * 1),IF(BX298="", 0, BX298 * BY298 * 1),IF(CA298="", 0, CA298 * CB298 * 1),IF(CD298="", 0, CD298 * CE298 * 1),IF(CG298="", 0, CG298 * CH298 * 1),IF(CJ298="", 0, CJ298 * CK298 * 1),IF(CM298="", 0, CM298 * CN298 * 1),IF(CP298="", 0, CP298 * CQ298 * 1))</f>
        <v>0</v>
      </c>
      <c r="U298" s="2">
        <f>SUM(IF(Y298="",0,Y298*1),IF(AB298="",0,AB298*1),IF(AE298="",0,AE298*1),IF(AH298="",0,AH298*1),IF(AK298="",0,AK298*1),IF(AN298="",0,AN298*1),IF(AQ298="",0,AQ298*1),IF(AT298="",0,AT298*1),IF(AW298="",0,AW298*1),IF(AZ298="",0,AZ298*1),IF(BC298="",0,BC298*1),IF(BF298="",0,BF298*1),IF(BI298="",0,BI298*1),IF(BL298="",0,BL298*1),IF(BO298="",0,BO298*1),IF(BR298="",0,BR298*1),IF(BU298="",0,BU298*1),IF(BX298="",0,BX298*1),IF(CA298="",0,CA298*1),IF(CD298="",0,CD298*1),IF(CG298="",0,CG298*1),IF(CJ298="",0,CJ298*1),IF(CM298="",0,CM298*1),IF(CP298="",0,CP298*1))</f>
        <v>0</v>
      </c>
      <c r="V298" s="2" t="s">
        <v>101</v>
      </c>
      <c r="W298" s="2" t="s">
        <v>101</v>
      </c>
      <c r="X298" s="2" t="s">
        <v>107</v>
      </c>
      <c r="Y298" s="4" t="s">
        <v>101</v>
      </c>
      <c r="Z298" s="2">
        <v>48.1</v>
      </c>
      <c r="AA298" s="2" t="s">
        <v>108</v>
      </c>
      <c r="AB298" s="4" t="s">
        <v>101</v>
      </c>
      <c r="AC298" s="2">
        <v>48.1</v>
      </c>
      <c r="AD298" s="2" t="s">
        <v>109</v>
      </c>
      <c r="AE298" s="4" t="s">
        <v>101</v>
      </c>
      <c r="AF298" s="2">
        <v>48.1</v>
      </c>
      <c r="AG298" s="2" t="s">
        <v>110</v>
      </c>
      <c r="AH298" s="4" t="s">
        <v>101</v>
      </c>
      <c r="AI298" s="2">
        <v>48.1</v>
      </c>
      <c r="AJ298" s="2" t="s">
        <v>111</v>
      </c>
      <c r="AK298" s="4" t="s">
        <v>101</v>
      </c>
      <c r="AL298" s="2">
        <v>48.1</v>
      </c>
      <c r="AM298" s="2" t="s">
        <v>112</v>
      </c>
      <c r="AN298" s="4" t="s">
        <v>101</v>
      </c>
      <c r="AO298" s="2">
        <v>48.1</v>
      </c>
      <c r="AP298" s="2" t="s">
        <v>113</v>
      </c>
      <c r="AQ298" s="4" t="s">
        <v>101</v>
      </c>
      <c r="AR298" s="2">
        <v>48.1</v>
      </c>
      <c r="AS298" s="2" t="s">
        <v>114</v>
      </c>
      <c r="AT298" s="4" t="s">
        <v>101</v>
      </c>
      <c r="AU298" s="2">
        <v>48.1</v>
      </c>
      <c r="AV298" s="2" t="s">
        <v>115</v>
      </c>
      <c r="AW298" s="4" t="s">
        <v>101</v>
      </c>
      <c r="AX298" s="2">
        <v>48.1</v>
      </c>
      <c r="AY298" s="2" t="s">
        <v>116</v>
      </c>
      <c r="AZ298" s="4" t="s">
        <v>101</v>
      </c>
      <c r="BA298" s="2">
        <v>48.1</v>
      </c>
      <c r="BB298" s="2" t="s">
        <v>117</v>
      </c>
      <c r="BC298" s="4" t="s">
        <v>101</v>
      </c>
      <c r="BD298" s="2">
        <v>48.1</v>
      </c>
      <c r="BE298" s="2" t="s">
        <v>118</v>
      </c>
      <c r="BF298" s="4" t="s">
        <v>101</v>
      </c>
      <c r="BG298" s="2">
        <v>48.1</v>
      </c>
      <c r="BH298" s="2" t="s">
        <v>119</v>
      </c>
      <c r="BI298" s="4" t="s">
        <v>101</v>
      </c>
      <c r="BJ298" s="2">
        <v>48.1</v>
      </c>
      <c r="BK298" s="2" t="s">
        <v>120</v>
      </c>
      <c r="BL298" s="4" t="s">
        <v>101</v>
      </c>
      <c r="BM298" s="2">
        <v>48.1</v>
      </c>
      <c r="BN298" s="2" t="s">
        <v>121</v>
      </c>
      <c r="BO298" s="4" t="s">
        <v>101</v>
      </c>
      <c r="BP298" s="2">
        <v>48.1</v>
      </c>
      <c r="BQ298" s="2" t="s">
        <v>122</v>
      </c>
      <c r="BR298" s="4" t="s">
        <v>101</v>
      </c>
      <c r="BS298" s="2">
        <v>48.1</v>
      </c>
      <c r="BT298" s="2" t="s">
        <v>123</v>
      </c>
      <c r="BU298" s="4" t="s">
        <v>101</v>
      </c>
      <c r="BV298" s="2">
        <v>48.1</v>
      </c>
      <c r="BW298" s="2" t="s">
        <v>124</v>
      </c>
      <c r="BX298" s="4" t="s">
        <v>101</v>
      </c>
      <c r="BY298" s="2">
        <v>48.1</v>
      </c>
      <c r="BZ298" s="2" t="s">
        <v>125</v>
      </c>
      <c r="CA298" s="4" t="s">
        <v>101</v>
      </c>
      <c r="CB298" s="2">
        <v>48.1</v>
      </c>
      <c r="CC298" s="2" t="s">
        <v>126</v>
      </c>
      <c r="CD298" s="4" t="s">
        <v>101</v>
      </c>
      <c r="CE298" s="2">
        <v>48.1</v>
      </c>
      <c r="CF298" s="2" t="s">
        <v>127</v>
      </c>
      <c r="CG298" s="4" t="s">
        <v>101</v>
      </c>
      <c r="CH298" s="2">
        <v>48.1</v>
      </c>
      <c r="CI298" s="2" t="s">
        <v>128</v>
      </c>
      <c r="CJ298" s="4" t="s">
        <v>101</v>
      </c>
      <c r="CK298" s="2">
        <v>48.1</v>
      </c>
      <c r="CL298" s="2" t="s">
        <v>129</v>
      </c>
      <c r="CM298" s="4" t="s">
        <v>101</v>
      </c>
      <c r="CN298" s="2">
        <v>48.1</v>
      </c>
      <c r="CO298" s="2" t="s">
        <v>130</v>
      </c>
      <c r="CP298" s="4" t="s">
        <v>101</v>
      </c>
      <c r="CQ298" s="2">
        <v>48.1</v>
      </c>
    </row>
    <row r="299" spans="1:95" ht="15.95" customHeight="1" x14ac:dyDescent="0.25">
      <c r="A299" s="6" t="s">
        <v>101</v>
      </c>
      <c r="B299" s="6" t="s">
        <v>101</v>
      </c>
      <c r="C299" s="6" t="s">
        <v>101</v>
      </c>
      <c r="D299" s="6" t="s">
        <v>101</v>
      </c>
      <c r="E299" s="6" t="s">
        <v>101</v>
      </c>
      <c r="F299" s="6" t="s">
        <v>101</v>
      </c>
      <c r="G299" s="6" t="s">
        <v>101</v>
      </c>
      <c r="H299" s="6" t="s">
        <v>101</v>
      </c>
      <c r="I299" s="6" t="s">
        <v>101</v>
      </c>
      <c r="J299" s="6" t="s">
        <v>101</v>
      </c>
      <c r="K299" s="6" t="s">
        <v>101</v>
      </c>
      <c r="L299" s="6" t="s">
        <v>101</v>
      </c>
      <c r="M299" s="6" t="s">
        <v>101</v>
      </c>
      <c r="N299" s="6" t="s">
        <v>101</v>
      </c>
      <c r="O299" s="6" t="s">
        <v>101</v>
      </c>
      <c r="P299" s="6" t="s">
        <v>101</v>
      </c>
      <c r="Q299" s="6" t="s">
        <v>101</v>
      </c>
      <c r="R299" s="6" t="s">
        <v>101</v>
      </c>
      <c r="S299" s="6" t="s">
        <v>101</v>
      </c>
      <c r="T299" s="6" t="s">
        <v>101</v>
      </c>
      <c r="U299" s="6" t="s">
        <v>101</v>
      </c>
      <c r="V299" s="6" t="s">
        <v>131</v>
      </c>
      <c r="W299" s="6" t="s">
        <v>132</v>
      </c>
      <c r="X299" s="6">
        <v>99996</v>
      </c>
      <c r="Y299" s="6" t="s">
        <v>101</v>
      </c>
      <c r="Z299" s="6" t="s">
        <v>101</v>
      </c>
      <c r="AA299" s="6">
        <v>0</v>
      </c>
      <c r="AB299" s="6" t="s">
        <v>101</v>
      </c>
      <c r="AC299" s="6" t="s">
        <v>101</v>
      </c>
      <c r="AD299" s="6">
        <v>99993</v>
      </c>
      <c r="AE299" s="6" t="s">
        <v>101</v>
      </c>
      <c r="AF299" s="6" t="s">
        <v>101</v>
      </c>
      <c r="AG299" s="6">
        <v>0</v>
      </c>
      <c r="AH299" s="6" t="s">
        <v>101</v>
      </c>
      <c r="AI299" s="6" t="s">
        <v>101</v>
      </c>
      <c r="AJ299" s="6">
        <v>99983</v>
      </c>
      <c r="AK299" s="6" t="s">
        <v>101</v>
      </c>
      <c r="AL299" s="6" t="s">
        <v>101</v>
      </c>
      <c r="AM299" s="6">
        <v>0</v>
      </c>
      <c r="AN299" s="6" t="s">
        <v>101</v>
      </c>
      <c r="AO299" s="6" t="s">
        <v>101</v>
      </c>
      <c r="AP299" s="6">
        <v>99981</v>
      </c>
      <c r="AQ299" s="6" t="s">
        <v>101</v>
      </c>
      <c r="AR299" s="6" t="s">
        <v>101</v>
      </c>
      <c r="AS299" s="6">
        <v>99996</v>
      </c>
      <c r="AT299" s="6" t="s">
        <v>101</v>
      </c>
      <c r="AU299" s="6" t="s">
        <v>101</v>
      </c>
      <c r="AV299" s="6">
        <v>99953</v>
      </c>
      <c r="AW299" s="6" t="s">
        <v>101</v>
      </c>
      <c r="AX299" s="6" t="s">
        <v>101</v>
      </c>
      <c r="AY299" s="6">
        <v>0</v>
      </c>
      <c r="AZ299" s="6" t="s">
        <v>101</v>
      </c>
      <c r="BA299" s="6" t="s">
        <v>101</v>
      </c>
      <c r="BB299" s="6">
        <v>99899</v>
      </c>
      <c r="BC299" s="6" t="s">
        <v>101</v>
      </c>
      <c r="BD299" s="6" t="s">
        <v>101</v>
      </c>
      <c r="BE299" s="6">
        <v>0</v>
      </c>
      <c r="BF299" s="6" t="s">
        <v>101</v>
      </c>
      <c r="BG299" s="6" t="s">
        <v>101</v>
      </c>
      <c r="BH299" s="6">
        <v>99844</v>
      </c>
      <c r="BI299" s="6" t="s">
        <v>101</v>
      </c>
      <c r="BJ299" s="6" t="s">
        <v>101</v>
      </c>
      <c r="BK299" s="6">
        <v>0</v>
      </c>
      <c r="BL299" s="6" t="s">
        <v>101</v>
      </c>
      <c r="BM299" s="6" t="s">
        <v>101</v>
      </c>
      <c r="BN299" s="6">
        <v>99827</v>
      </c>
      <c r="BO299" s="6" t="s">
        <v>101</v>
      </c>
      <c r="BP299" s="6" t="s">
        <v>101</v>
      </c>
      <c r="BQ299" s="6">
        <v>0</v>
      </c>
      <c r="BR299" s="6" t="s">
        <v>101</v>
      </c>
      <c r="BS299" s="6" t="s">
        <v>101</v>
      </c>
      <c r="BT299" s="6">
        <v>99857</v>
      </c>
      <c r="BU299" s="6" t="s">
        <v>101</v>
      </c>
      <c r="BV299" s="6" t="s">
        <v>101</v>
      </c>
      <c r="BW299" s="6">
        <v>0</v>
      </c>
      <c r="BX299" s="6" t="s">
        <v>101</v>
      </c>
      <c r="BY299" s="6" t="s">
        <v>101</v>
      </c>
      <c r="BZ299" s="6">
        <v>99924</v>
      </c>
      <c r="CA299" s="6" t="s">
        <v>101</v>
      </c>
      <c r="CB299" s="6" t="s">
        <v>101</v>
      </c>
      <c r="CC299" s="6">
        <v>99963</v>
      </c>
      <c r="CD299" s="6" t="s">
        <v>101</v>
      </c>
      <c r="CE299" s="6" t="s">
        <v>101</v>
      </c>
      <c r="CF299" s="6">
        <v>99989</v>
      </c>
      <c r="CG299" s="6" t="s">
        <v>101</v>
      </c>
      <c r="CH299" s="6" t="s">
        <v>101</v>
      </c>
      <c r="CI299" s="6">
        <v>99991</v>
      </c>
      <c r="CJ299" s="6" t="s">
        <v>101</v>
      </c>
      <c r="CK299" s="6" t="s">
        <v>101</v>
      </c>
      <c r="CL299" s="6">
        <v>99995</v>
      </c>
      <c r="CM299" s="6" t="s">
        <v>101</v>
      </c>
      <c r="CN299" s="6" t="s">
        <v>101</v>
      </c>
      <c r="CO299" s="6">
        <v>99997</v>
      </c>
      <c r="CP299" s="6" t="s">
        <v>101</v>
      </c>
      <c r="CQ299" s="6" t="s">
        <v>101</v>
      </c>
    </row>
    <row r="300" spans="1:95" ht="114.95" customHeight="1" x14ac:dyDescent="0.25">
      <c r="A300" s="2" t="s">
        <v>133</v>
      </c>
      <c r="B300" s="2" t="s">
        <v>214</v>
      </c>
      <c r="C300" s="2" t="s">
        <v>479</v>
      </c>
      <c r="D300" s="2" t="s">
        <v>483</v>
      </c>
      <c r="E300" s="2" t="s">
        <v>155</v>
      </c>
      <c r="F300" s="2"/>
      <c r="G300" s="2" t="s">
        <v>481</v>
      </c>
      <c r="H300" s="3">
        <v>48.1</v>
      </c>
      <c r="I300" s="3">
        <v>125</v>
      </c>
      <c r="J300" s="2" t="s">
        <v>101</v>
      </c>
      <c r="K300" s="2" t="s">
        <v>102</v>
      </c>
      <c r="L300" s="2" t="s">
        <v>103</v>
      </c>
      <c r="M300" s="4" t="s">
        <v>101</v>
      </c>
      <c r="N300" s="2" t="s">
        <v>104</v>
      </c>
      <c r="O300" s="2" t="s">
        <v>101</v>
      </c>
      <c r="P300" s="5">
        <v>45823</v>
      </c>
      <c r="Q300" s="5">
        <v>45930</v>
      </c>
      <c r="R300" s="4" t="s">
        <v>105</v>
      </c>
      <c r="S300" s="2" t="s">
        <v>106</v>
      </c>
      <c r="T300" s="3">
        <f>SUM(IF(Y300="", 0, Y300 * Z300 * 1),IF(AB300="", 0, AB300 * AC300 * 1),IF(AE300="", 0, AE300 * AF300 * 1),IF(AH300="", 0, AH300 * AI300 * 1),IF(AK300="", 0, AK300 * AL300 * 1),IF(AN300="", 0, AN300 * AO300 * 1),IF(AQ300="", 0, AQ300 * AR300 * 1),IF(AT300="", 0, AT300 * AU300 * 1),IF(AW300="", 0, AW300 * AX300 * 1),IF(AZ300="", 0, AZ300 * BA300 * 1),IF(BC300="", 0, BC300 * BD300 * 1),IF(BF300="", 0, BF300 * BG300 * 1),IF(BI300="", 0, BI300 * BJ300 * 1),IF(BL300="", 0, BL300 * BM300 * 1),IF(BO300="", 0, BO300 * BP300 * 1),IF(BR300="", 0, BR300 * BS300 * 1),IF(BU300="", 0, BU300 * BV300 * 1),IF(BX300="", 0, BX300 * BY300 * 1),IF(CA300="", 0, CA300 * CB300 * 1),IF(CD300="", 0, CD300 * CE300 * 1),IF(CG300="", 0, CG300 * CH300 * 1),IF(CJ300="", 0, CJ300 * CK300 * 1),IF(CM300="", 0, CM300 * CN300 * 1),IF(CP300="", 0, CP300 * CQ300 * 1))</f>
        <v>0</v>
      </c>
      <c r="U300" s="2">
        <f>SUM(IF(Y300="",0,Y300*1),IF(AB300="",0,AB300*1),IF(AE300="",0,AE300*1),IF(AH300="",0,AH300*1),IF(AK300="",0,AK300*1),IF(AN300="",0,AN300*1),IF(AQ300="",0,AQ300*1),IF(AT300="",0,AT300*1),IF(AW300="",0,AW300*1),IF(AZ300="",0,AZ300*1),IF(BC300="",0,BC300*1),IF(BF300="",0,BF300*1),IF(BI300="",0,BI300*1),IF(BL300="",0,BL300*1),IF(BO300="",0,BO300*1),IF(BR300="",0,BR300*1),IF(BU300="",0,BU300*1),IF(BX300="",0,BX300*1),IF(CA300="",0,CA300*1),IF(CD300="",0,CD300*1),IF(CG300="",0,CG300*1),IF(CJ300="",0,CJ300*1),IF(CM300="",0,CM300*1),IF(CP300="",0,CP300*1))</f>
        <v>0</v>
      </c>
      <c r="V300" s="2" t="s">
        <v>101</v>
      </c>
      <c r="W300" s="2" t="s">
        <v>101</v>
      </c>
      <c r="X300" s="2" t="s">
        <v>107</v>
      </c>
      <c r="Y300" s="4" t="s">
        <v>101</v>
      </c>
      <c r="Z300" s="2">
        <v>48.1</v>
      </c>
      <c r="AA300" s="2" t="s">
        <v>108</v>
      </c>
      <c r="AB300" s="4" t="s">
        <v>101</v>
      </c>
      <c r="AC300" s="2">
        <v>48.1</v>
      </c>
      <c r="AD300" s="2" t="s">
        <v>109</v>
      </c>
      <c r="AE300" s="4" t="s">
        <v>101</v>
      </c>
      <c r="AF300" s="2">
        <v>48.1</v>
      </c>
      <c r="AG300" s="2" t="s">
        <v>110</v>
      </c>
      <c r="AH300" s="4" t="s">
        <v>101</v>
      </c>
      <c r="AI300" s="2">
        <v>48.1</v>
      </c>
      <c r="AJ300" s="2" t="s">
        <v>111</v>
      </c>
      <c r="AK300" s="4" t="s">
        <v>101</v>
      </c>
      <c r="AL300" s="2">
        <v>48.1</v>
      </c>
      <c r="AM300" s="2" t="s">
        <v>112</v>
      </c>
      <c r="AN300" s="4" t="s">
        <v>101</v>
      </c>
      <c r="AO300" s="2">
        <v>48.1</v>
      </c>
      <c r="AP300" s="2" t="s">
        <v>113</v>
      </c>
      <c r="AQ300" s="4" t="s">
        <v>101</v>
      </c>
      <c r="AR300" s="2">
        <v>48.1</v>
      </c>
      <c r="AS300" s="2" t="s">
        <v>114</v>
      </c>
      <c r="AT300" s="4" t="s">
        <v>101</v>
      </c>
      <c r="AU300" s="2">
        <v>48.1</v>
      </c>
      <c r="AV300" s="2" t="s">
        <v>115</v>
      </c>
      <c r="AW300" s="4" t="s">
        <v>101</v>
      </c>
      <c r="AX300" s="2">
        <v>48.1</v>
      </c>
      <c r="AY300" s="2" t="s">
        <v>116</v>
      </c>
      <c r="AZ300" s="4" t="s">
        <v>101</v>
      </c>
      <c r="BA300" s="2">
        <v>48.1</v>
      </c>
      <c r="BB300" s="2" t="s">
        <v>117</v>
      </c>
      <c r="BC300" s="4" t="s">
        <v>101</v>
      </c>
      <c r="BD300" s="2">
        <v>48.1</v>
      </c>
      <c r="BE300" s="2" t="s">
        <v>118</v>
      </c>
      <c r="BF300" s="4" t="s">
        <v>101</v>
      </c>
      <c r="BG300" s="2">
        <v>48.1</v>
      </c>
      <c r="BH300" s="2" t="s">
        <v>119</v>
      </c>
      <c r="BI300" s="4" t="s">
        <v>101</v>
      </c>
      <c r="BJ300" s="2">
        <v>48.1</v>
      </c>
      <c r="BK300" s="2" t="s">
        <v>120</v>
      </c>
      <c r="BL300" s="4" t="s">
        <v>101</v>
      </c>
      <c r="BM300" s="2">
        <v>48.1</v>
      </c>
      <c r="BN300" s="2" t="s">
        <v>121</v>
      </c>
      <c r="BO300" s="4" t="s">
        <v>101</v>
      </c>
      <c r="BP300" s="2">
        <v>48.1</v>
      </c>
      <c r="BQ300" s="2" t="s">
        <v>122</v>
      </c>
      <c r="BR300" s="4" t="s">
        <v>101</v>
      </c>
      <c r="BS300" s="2">
        <v>48.1</v>
      </c>
      <c r="BT300" s="2" t="s">
        <v>123</v>
      </c>
      <c r="BU300" s="4" t="s">
        <v>101</v>
      </c>
      <c r="BV300" s="2">
        <v>48.1</v>
      </c>
      <c r="BW300" s="2" t="s">
        <v>124</v>
      </c>
      <c r="BX300" s="4" t="s">
        <v>101</v>
      </c>
      <c r="BY300" s="2">
        <v>48.1</v>
      </c>
      <c r="BZ300" s="2" t="s">
        <v>125</v>
      </c>
      <c r="CA300" s="4" t="s">
        <v>101</v>
      </c>
      <c r="CB300" s="2">
        <v>48.1</v>
      </c>
      <c r="CC300" s="2" t="s">
        <v>126</v>
      </c>
      <c r="CD300" s="4" t="s">
        <v>101</v>
      </c>
      <c r="CE300" s="2">
        <v>48.1</v>
      </c>
      <c r="CF300" s="2" t="s">
        <v>127</v>
      </c>
      <c r="CG300" s="4" t="s">
        <v>101</v>
      </c>
      <c r="CH300" s="2">
        <v>48.1</v>
      </c>
      <c r="CI300" s="2" t="s">
        <v>128</v>
      </c>
      <c r="CJ300" s="4" t="s">
        <v>101</v>
      </c>
      <c r="CK300" s="2">
        <v>48.1</v>
      </c>
      <c r="CL300" s="2" t="s">
        <v>129</v>
      </c>
      <c r="CM300" s="4" t="s">
        <v>101</v>
      </c>
      <c r="CN300" s="2">
        <v>48.1</v>
      </c>
      <c r="CO300" s="2" t="s">
        <v>130</v>
      </c>
      <c r="CP300" s="4" t="s">
        <v>101</v>
      </c>
      <c r="CQ300" s="2">
        <v>48.1</v>
      </c>
    </row>
    <row r="301" spans="1:95" ht="15.95" customHeight="1" x14ac:dyDescent="0.25">
      <c r="A301" s="6" t="s">
        <v>101</v>
      </c>
      <c r="B301" s="6" t="s">
        <v>101</v>
      </c>
      <c r="C301" s="6" t="s">
        <v>101</v>
      </c>
      <c r="D301" s="6" t="s">
        <v>101</v>
      </c>
      <c r="E301" s="6" t="s">
        <v>101</v>
      </c>
      <c r="F301" s="6" t="s">
        <v>101</v>
      </c>
      <c r="G301" s="6" t="s">
        <v>101</v>
      </c>
      <c r="H301" s="6" t="s">
        <v>101</v>
      </c>
      <c r="I301" s="6" t="s">
        <v>101</v>
      </c>
      <c r="J301" s="6" t="s">
        <v>101</v>
      </c>
      <c r="K301" s="6" t="s">
        <v>101</v>
      </c>
      <c r="L301" s="6" t="s">
        <v>101</v>
      </c>
      <c r="M301" s="6" t="s">
        <v>101</v>
      </c>
      <c r="N301" s="6" t="s">
        <v>101</v>
      </c>
      <c r="O301" s="6" t="s">
        <v>101</v>
      </c>
      <c r="P301" s="6" t="s">
        <v>101</v>
      </c>
      <c r="Q301" s="6" t="s">
        <v>101</v>
      </c>
      <c r="R301" s="6" t="s">
        <v>101</v>
      </c>
      <c r="S301" s="6" t="s">
        <v>101</v>
      </c>
      <c r="T301" s="6" t="s">
        <v>101</v>
      </c>
      <c r="U301" s="6" t="s">
        <v>101</v>
      </c>
      <c r="V301" s="6" t="s">
        <v>131</v>
      </c>
      <c r="W301" s="6" t="s">
        <v>132</v>
      </c>
      <c r="X301" s="6">
        <v>99996</v>
      </c>
      <c r="Y301" s="6" t="s">
        <v>101</v>
      </c>
      <c r="Z301" s="6" t="s">
        <v>101</v>
      </c>
      <c r="AA301" s="6">
        <v>0</v>
      </c>
      <c r="AB301" s="6" t="s">
        <v>101</v>
      </c>
      <c r="AC301" s="6" t="s">
        <v>101</v>
      </c>
      <c r="AD301" s="6">
        <v>99990</v>
      </c>
      <c r="AE301" s="6" t="s">
        <v>101</v>
      </c>
      <c r="AF301" s="6" t="s">
        <v>101</v>
      </c>
      <c r="AG301" s="6">
        <v>0</v>
      </c>
      <c r="AH301" s="6" t="s">
        <v>101</v>
      </c>
      <c r="AI301" s="6" t="s">
        <v>101</v>
      </c>
      <c r="AJ301" s="6">
        <v>99976</v>
      </c>
      <c r="AK301" s="6" t="s">
        <v>101</v>
      </c>
      <c r="AL301" s="6" t="s">
        <v>101</v>
      </c>
      <c r="AM301" s="6">
        <v>0</v>
      </c>
      <c r="AN301" s="6" t="s">
        <v>101</v>
      </c>
      <c r="AO301" s="6" t="s">
        <v>101</v>
      </c>
      <c r="AP301" s="6">
        <v>99973</v>
      </c>
      <c r="AQ301" s="6" t="s">
        <v>101</v>
      </c>
      <c r="AR301" s="6" t="s">
        <v>101</v>
      </c>
      <c r="AS301" s="6">
        <v>99996</v>
      </c>
      <c r="AT301" s="6" t="s">
        <v>101</v>
      </c>
      <c r="AU301" s="6" t="s">
        <v>101</v>
      </c>
      <c r="AV301" s="6">
        <v>99916</v>
      </c>
      <c r="AW301" s="6" t="s">
        <v>101</v>
      </c>
      <c r="AX301" s="6" t="s">
        <v>101</v>
      </c>
      <c r="AY301" s="6">
        <v>0</v>
      </c>
      <c r="AZ301" s="6" t="s">
        <v>101</v>
      </c>
      <c r="BA301" s="6" t="s">
        <v>101</v>
      </c>
      <c r="BB301" s="6">
        <v>99852</v>
      </c>
      <c r="BC301" s="6" t="s">
        <v>101</v>
      </c>
      <c r="BD301" s="6" t="s">
        <v>101</v>
      </c>
      <c r="BE301" s="6">
        <v>0</v>
      </c>
      <c r="BF301" s="6" t="s">
        <v>101</v>
      </c>
      <c r="BG301" s="6" t="s">
        <v>101</v>
      </c>
      <c r="BH301" s="6">
        <v>99770</v>
      </c>
      <c r="BI301" s="6" t="s">
        <v>101</v>
      </c>
      <c r="BJ301" s="6" t="s">
        <v>101</v>
      </c>
      <c r="BK301" s="6">
        <v>0</v>
      </c>
      <c r="BL301" s="6" t="s">
        <v>101</v>
      </c>
      <c r="BM301" s="6" t="s">
        <v>101</v>
      </c>
      <c r="BN301" s="6">
        <v>99751</v>
      </c>
      <c r="BO301" s="6" t="s">
        <v>101</v>
      </c>
      <c r="BP301" s="6" t="s">
        <v>101</v>
      </c>
      <c r="BQ301" s="6">
        <v>0</v>
      </c>
      <c r="BR301" s="6" t="s">
        <v>101</v>
      </c>
      <c r="BS301" s="6" t="s">
        <v>101</v>
      </c>
      <c r="BT301" s="6">
        <v>99787</v>
      </c>
      <c r="BU301" s="6" t="s">
        <v>101</v>
      </c>
      <c r="BV301" s="6" t="s">
        <v>101</v>
      </c>
      <c r="BW301" s="6">
        <v>0</v>
      </c>
      <c r="BX301" s="6" t="s">
        <v>101</v>
      </c>
      <c r="BY301" s="6" t="s">
        <v>101</v>
      </c>
      <c r="BZ301" s="6">
        <v>99884</v>
      </c>
      <c r="CA301" s="6" t="s">
        <v>101</v>
      </c>
      <c r="CB301" s="6" t="s">
        <v>101</v>
      </c>
      <c r="CC301" s="6">
        <v>99937</v>
      </c>
      <c r="CD301" s="6" t="s">
        <v>101</v>
      </c>
      <c r="CE301" s="6" t="s">
        <v>101</v>
      </c>
      <c r="CF301" s="6">
        <v>99982</v>
      </c>
      <c r="CG301" s="6" t="s">
        <v>101</v>
      </c>
      <c r="CH301" s="6" t="s">
        <v>101</v>
      </c>
      <c r="CI301" s="6">
        <v>99986</v>
      </c>
      <c r="CJ301" s="6" t="s">
        <v>101</v>
      </c>
      <c r="CK301" s="6" t="s">
        <v>101</v>
      </c>
      <c r="CL301" s="6">
        <v>99991</v>
      </c>
      <c r="CM301" s="6" t="s">
        <v>101</v>
      </c>
      <c r="CN301" s="6" t="s">
        <v>101</v>
      </c>
      <c r="CO301" s="6">
        <v>99995</v>
      </c>
      <c r="CP301" s="6" t="s">
        <v>101</v>
      </c>
      <c r="CQ301" s="6" t="s">
        <v>101</v>
      </c>
    </row>
    <row r="302" spans="1:95" ht="114.95" customHeight="1" x14ac:dyDescent="0.25">
      <c r="A302" s="2" t="s">
        <v>133</v>
      </c>
      <c r="B302" s="2" t="s">
        <v>484</v>
      </c>
      <c r="C302" s="2" t="s">
        <v>485</v>
      </c>
      <c r="D302" s="2" t="s">
        <v>486</v>
      </c>
      <c r="E302" s="2" t="s">
        <v>101</v>
      </c>
      <c r="F302" s="2"/>
      <c r="G302" s="2" t="s">
        <v>487</v>
      </c>
      <c r="H302" s="3">
        <v>48.1</v>
      </c>
      <c r="I302" s="3">
        <v>125</v>
      </c>
      <c r="J302" s="2" t="s">
        <v>101</v>
      </c>
      <c r="K302" s="2" t="s">
        <v>102</v>
      </c>
      <c r="L302" s="2" t="s">
        <v>103</v>
      </c>
      <c r="M302" s="4" t="s">
        <v>101</v>
      </c>
      <c r="N302" s="2" t="s">
        <v>104</v>
      </c>
      <c r="O302" s="2" t="s">
        <v>101</v>
      </c>
      <c r="P302" s="5">
        <v>45823</v>
      </c>
      <c r="Q302" s="5">
        <v>45930</v>
      </c>
      <c r="R302" s="4" t="s">
        <v>105</v>
      </c>
      <c r="S302" s="2" t="s">
        <v>106</v>
      </c>
      <c r="T302" s="3">
        <f>SUM(IF(Y302="", 0, Y302 * Z302 * 1),IF(AB302="", 0, AB302 * AC302 * 1),IF(AE302="", 0, AE302 * AF302 * 1),IF(AH302="", 0, AH302 * AI302 * 1),IF(AK302="", 0, AK302 * AL302 * 1),IF(AN302="", 0, AN302 * AO302 * 1),IF(AQ302="", 0, AQ302 * AR302 * 1),IF(AT302="", 0, AT302 * AU302 * 1),IF(AW302="", 0, AW302 * AX302 * 1),IF(AZ302="", 0, AZ302 * BA302 * 1),IF(BC302="", 0, BC302 * BD302 * 1))</f>
        <v>0</v>
      </c>
      <c r="U302" s="2">
        <f>SUM(IF(Y302="",0,Y302*1),IF(AB302="",0,AB302*1),IF(AE302="",0,AE302*1),IF(AH302="",0,AH302*1),IF(AK302="",0,AK302*1),IF(AN302="",0,AN302*1),IF(AQ302="",0,AQ302*1),IF(AT302="",0,AT302*1),IF(AW302="",0,AW302*1),IF(AZ302="",0,AZ302*1),IF(BC302="",0,BC302*1))</f>
        <v>0</v>
      </c>
      <c r="V302" s="2" t="s">
        <v>101</v>
      </c>
      <c r="W302" s="2" t="s">
        <v>101</v>
      </c>
      <c r="X302" s="2" t="s">
        <v>111</v>
      </c>
      <c r="Y302" s="4" t="s">
        <v>101</v>
      </c>
      <c r="Z302" s="2">
        <v>48.1</v>
      </c>
      <c r="AA302" s="2" t="s">
        <v>113</v>
      </c>
      <c r="AB302" s="4" t="s">
        <v>101</v>
      </c>
      <c r="AC302" s="2">
        <v>48.1</v>
      </c>
      <c r="AD302" s="2" t="s">
        <v>115</v>
      </c>
      <c r="AE302" s="4" t="s">
        <v>101</v>
      </c>
      <c r="AF302" s="2">
        <v>48.1</v>
      </c>
      <c r="AG302" s="2" t="s">
        <v>117</v>
      </c>
      <c r="AH302" s="4" t="s">
        <v>101</v>
      </c>
      <c r="AI302" s="2">
        <v>48.1</v>
      </c>
      <c r="AJ302" s="2" t="s">
        <v>119</v>
      </c>
      <c r="AK302" s="4" t="s">
        <v>101</v>
      </c>
      <c r="AL302" s="2">
        <v>48.1</v>
      </c>
      <c r="AM302" s="2" t="s">
        <v>121</v>
      </c>
      <c r="AN302" s="4" t="s">
        <v>101</v>
      </c>
      <c r="AO302" s="2">
        <v>48.1</v>
      </c>
      <c r="AP302" s="2" t="s">
        <v>123</v>
      </c>
      <c r="AQ302" s="4" t="s">
        <v>101</v>
      </c>
      <c r="AR302" s="2">
        <v>48.1</v>
      </c>
      <c r="AS302" s="2" t="s">
        <v>125</v>
      </c>
      <c r="AT302" s="4" t="s">
        <v>101</v>
      </c>
      <c r="AU302" s="2">
        <v>48.1</v>
      </c>
      <c r="AV302" s="2" t="s">
        <v>126</v>
      </c>
      <c r="AW302" s="4" t="s">
        <v>101</v>
      </c>
      <c r="AX302" s="2">
        <v>48.1</v>
      </c>
      <c r="AY302" s="2" t="s">
        <v>127</v>
      </c>
      <c r="AZ302" s="4" t="s">
        <v>101</v>
      </c>
      <c r="BA302" s="2">
        <v>48.1</v>
      </c>
      <c r="BB302" s="2" t="s">
        <v>128</v>
      </c>
      <c r="BC302" s="4" t="s">
        <v>101</v>
      </c>
      <c r="BD302" s="2">
        <v>48.1</v>
      </c>
      <c r="BE302" s="2" t="s">
        <v>101</v>
      </c>
      <c r="BF302" s="2" t="s">
        <v>101</v>
      </c>
      <c r="BG302" s="2" t="s">
        <v>101</v>
      </c>
      <c r="BH302" s="2" t="s">
        <v>101</v>
      </c>
      <c r="BI302" s="2" t="s">
        <v>101</v>
      </c>
      <c r="BJ302" s="2" t="s">
        <v>101</v>
      </c>
      <c r="BK302" s="2" t="s">
        <v>101</v>
      </c>
      <c r="BL302" s="2" t="s">
        <v>101</v>
      </c>
      <c r="BM302" s="2" t="s">
        <v>101</v>
      </c>
      <c r="BN302" s="2" t="s">
        <v>101</v>
      </c>
      <c r="BO302" s="2" t="s">
        <v>101</v>
      </c>
      <c r="BP302" s="2" t="s">
        <v>101</v>
      </c>
      <c r="BQ302" s="2" t="s">
        <v>101</v>
      </c>
      <c r="BR302" s="2" t="s">
        <v>101</v>
      </c>
      <c r="BS302" s="2" t="s">
        <v>101</v>
      </c>
      <c r="BT302" s="2" t="s">
        <v>101</v>
      </c>
      <c r="BU302" s="2" t="s">
        <v>101</v>
      </c>
      <c r="BV302" s="2" t="s">
        <v>101</v>
      </c>
      <c r="BW302" s="2" t="s">
        <v>101</v>
      </c>
      <c r="BX302" s="2" t="s">
        <v>101</v>
      </c>
      <c r="BY302" s="2" t="s">
        <v>101</v>
      </c>
      <c r="BZ302" s="2" t="s">
        <v>101</v>
      </c>
      <c r="CA302" s="2" t="s">
        <v>101</v>
      </c>
      <c r="CB302" s="2" t="s">
        <v>101</v>
      </c>
      <c r="CC302" s="2" t="s">
        <v>101</v>
      </c>
      <c r="CD302" s="2" t="s">
        <v>101</v>
      </c>
      <c r="CE302" s="2" t="s">
        <v>101</v>
      </c>
      <c r="CF302" s="2" t="s">
        <v>101</v>
      </c>
      <c r="CG302" s="2" t="s">
        <v>101</v>
      </c>
      <c r="CH302" s="2" t="s">
        <v>101</v>
      </c>
      <c r="CI302" s="2" t="s">
        <v>101</v>
      </c>
      <c r="CJ302" s="2" t="s">
        <v>101</v>
      </c>
      <c r="CK302" s="2" t="s">
        <v>101</v>
      </c>
      <c r="CL302" s="2" t="s">
        <v>101</v>
      </c>
      <c r="CM302" s="2" t="s">
        <v>101</v>
      </c>
      <c r="CN302" s="2" t="s">
        <v>101</v>
      </c>
      <c r="CO302" s="2" t="s">
        <v>101</v>
      </c>
      <c r="CP302" s="2" t="s">
        <v>101</v>
      </c>
      <c r="CQ302" s="2" t="s">
        <v>101</v>
      </c>
    </row>
    <row r="303" spans="1:95" ht="15.95" customHeight="1" x14ac:dyDescent="0.25">
      <c r="A303" s="6" t="s">
        <v>101</v>
      </c>
      <c r="B303" s="6" t="s">
        <v>101</v>
      </c>
      <c r="C303" s="6" t="s">
        <v>101</v>
      </c>
      <c r="D303" s="6" t="s">
        <v>101</v>
      </c>
      <c r="E303" s="6" t="s">
        <v>101</v>
      </c>
      <c r="F303" s="6" t="s">
        <v>101</v>
      </c>
      <c r="G303" s="6" t="s">
        <v>101</v>
      </c>
      <c r="H303" s="6" t="s">
        <v>101</v>
      </c>
      <c r="I303" s="6" t="s">
        <v>101</v>
      </c>
      <c r="J303" s="6" t="s">
        <v>101</v>
      </c>
      <c r="K303" s="6" t="s">
        <v>101</v>
      </c>
      <c r="L303" s="6" t="s">
        <v>101</v>
      </c>
      <c r="M303" s="6" t="s">
        <v>101</v>
      </c>
      <c r="N303" s="6" t="s">
        <v>101</v>
      </c>
      <c r="O303" s="6" t="s">
        <v>101</v>
      </c>
      <c r="P303" s="6" t="s">
        <v>101</v>
      </c>
      <c r="Q303" s="6" t="s">
        <v>101</v>
      </c>
      <c r="R303" s="6" t="s">
        <v>101</v>
      </c>
      <c r="S303" s="6" t="s">
        <v>101</v>
      </c>
      <c r="T303" s="6" t="s">
        <v>101</v>
      </c>
      <c r="U303" s="6" t="s">
        <v>101</v>
      </c>
      <c r="V303" s="6" t="s">
        <v>131</v>
      </c>
      <c r="W303" s="6" t="s">
        <v>132</v>
      </c>
      <c r="X303" s="6">
        <v>99999</v>
      </c>
      <c r="Y303" s="6" t="s">
        <v>101</v>
      </c>
      <c r="Z303" s="6" t="s">
        <v>101</v>
      </c>
      <c r="AA303" s="6">
        <v>99999</v>
      </c>
      <c r="AB303" s="6" t="s">
        <v>101</v>
      </c>
      <c r="AC303" s="6" t="s">
        <v>101</v>
      </c>
      <c r="AD303" s="6">
        <v>99997</v>
      </c>
      <c r="AE303" s="6" t="s">
        <v>101</v>
      </c>
      <c r="AF303" s="6" t="s">
        <v>101</v>
      </c>
      <c r="AG303" s="6">
        <v>99997</v>
      </c>
      <c r="AH303" s="6" t="s">
        <v>101</v>
      </c>
      <c r="AI303" s="6" t="s">
        <v>101</v>
      </c>
      <c r="AJ303" s="6">
        <v>99996</v>
      </c>
      <c r="AK303" s="6" t="s">
        <v>101</v>
      </c>
      <c r="AL303" s="6" t="s">
        <v>101</v>
      </c>
      <c r="AM303" s="6">
        <v>99995</v>
      </c>
      <c r="AN303" s="6" t="s">
        <v>101</v>
      </c>
      <c r="AO303" s="6" t="s">
        <v>101</v>
      </c>
      <c r="AP303" s="6">
        <v>99995</v>
      </c>
      <c r="AQ303" s="6" t="s">
        <v>101</v>
      </c>
      <c r="AR303" s="6" t="s">
        <v>101</v>
      </c>
      <c r="AS303" s="6">
        <v>99996</v>
      </c>
      <c r="AT303" s="6" t="s">
        <v>101</v>
      </c>
      <c r="AU303" s="6" t="s">
        <v>101</v>
      </c>
      <c r="AV303" s="6">
        <v>99997</v>
      </c>
      <c r="AW303" s="6" t="s">
        <v>101</v>
      </c>
      <c r="AX303" s="6" t="s">
        <v>101</v>
      </c>
      <c r="AY303" s="6">
        <v>99999</v>
      </c>
      <c r="AZ303" s="6" t="s">
        <v>101</v>
      </c>
      <c r="BA303" s="6" t="s">
        <v>101</v>
      </c>
      <c r="BB303" s="6">
        <v>99999</v>
      </c>
      <c r="BC303" s="6" t="s">
        <v>101</v>
      </c>
      <c r="BD303" s="6" t="s">
        <v>101</v>
      </c>
    </row>
    <row r="304" spans="1:95" ht="114.95" customHeight="1" x14ac:dyDescent="0.25">
      <c r="A304" s="2" t="s">
        <v>133</v>
      </c>
      <c r="B304" s="2" t="s">
        <v>168</v>
      </c>
      <c r="C304" s="2" t="s">
        <v>485</v>
      </c>
      <c r="D304" s="2" t="s">
        <v>488</v>
      </c>
      <c r="E304" s="2" t="s">
        <v>101</v>
      </c>
      <c r="F304" s="2"/>
      <c r="G304" s="2" t="s">
        <v>487</v>
      </c>
      <c r="H304" s="3">
        <v>48.1</v>
      </c>
      <c r="I304" s="3">
        <v>125</v>
      </c>
      <c r="J304" s="2" t="s">
        <v>101</v>
      </c>
      <c r="K304" s="2" t="s">
        <v>102</v>
      </c>
      <c r="L304" s="2" t="s">
        <v>103</v>
      </c>
      <c r="M304" s="4" t="s">
        <v>101</v>
      </c>
      <c r="N304" s="2" t="s">
        <v>104</v>
      </c>
      <c r="O304" s="2" t="s">
        <v>101</v>
      </c>
      <c r="P304" s="5">
        <v>45823</v>
      </c>
      <c r="Q304" s="5">
        <v>45930</v>
      </c>
      <c r="R304" s="4" t="s">
        <v>105</v>
      </c>
      <c r="S304" s="2" t="s">
        <v>106</v>
      </c>
      <c r="T304" s="3">
        <f>SUM(IF(Y304="", 0, Y304 * Z304 * 1),IF(AB304="", 0, AB304 * AC304 * 1),IF(AE304="", 0, AE304 * AF304 * 1),IF(AH304="", 0, AH304 * AI304 * 1),IF(AK304="", 0, AK304 * AL304 * 1),IF(AN304="", 0, AN304 * AO304 * 1),IF(AQ304="", 0, AQ304 * AR304 * 1),IF(AT304="", 0, AT304 * AU304 * 1),IF(AW304="", 0, AW304 * AX304 * 1),IF(AZ304="", 0, AZ304 * BA304 * 1),IF(BC304="", 0, BC304 * BD304 * 1))</f>
        <v>0</v>
      </c>
      <c r="U304" s="2">
        <f>SUM(IF(Y304="",0,Y304*1),IF(AB304="",0,AB304*1),IF(AE304="",0,AE304*1),IF(AH304="",0,AH304*1),IF(AK304="",0,AK304*1),IF(AN304="",0,AN304*1),IF(AQ304="",0,AQ304*1),IF(AT304="",0,AT304*1),IF(AW304="",0,AW304*1),IF(AZ304="",0,AZ304*1),IF(BC304="",0,BC304*1))</f>
        <v>0</v>
      </c>
      <c r="V304" s="2" t="s">
        <v>101</v>
      </c>
      <c r="W304" s="2" t="s">
        <v>101</v>
      </c>
      <c r="X304" s="2" t="s">
        <v>111</v>
      </c>
      <c r="Y304" s="4" t="s">
        <v>101</v>
      </c>
      <c r="Z304" s="2">
        <v>48.1</v>
      </c>
      <c r="AA304" s="2" t="s">
        <v>113</v>
      </c>
      <c r="AB304" s="4" t="s">
        <v>101</v>
      </c>
      <c r="AC304" s="2">
        <v>48.1</v>
      </c>
      <c r="AD304" s="2" t="s">
        <v>115</v>
      </c>
      <c r="AE304" s="4" t="s">
        <v>101</v>
      </c>
      <c r="AF304" s="2">
        <v>48.1</v>
      </c>
      <c r="AG304" s="2" t="s">
        <v>117</v>
      </c>
      <c r="AH304" s="4" t="s">
        <v>101</v>
      </c>
      <c r="AI304" s="2">
        <v>48.1</v>
      </c>
      <c r="AJ304" s="2" t="s">
        <v>119</v>
      </c>
      <c r="AK304" s="4" t="s">
        <v>101</v>
      </c>
      <c r="AL304" s="2">
        <v>48.1</v>
      </c>
      <c r="AM304" s="2" t="s">
        <v>121</v>
      </c>
      <c r="AN304" s="4" t="s">
        <v>101</v>
      </c>
      <c r="AO304" s="2">
        <v>48.1</v>
      </c>
      <c r="AP304" s="2" t="s">
        <v>123</v>
      </c>
      <c r="AQ304" s="4" t="s">
        <v>101</v>
      </c>
      <c r="AR304" s="2">
        <v>48.1</v>
      </c>
      <c r="AS304" s="2" t="s">
        <v>125</v>
      </c>
      <c r="AT304" s="4" t="s">
        <v>101</v>
      </c>
      <c r="AU304" s="2">
        <v>48.1</v>
      </c>
      <c r="AV304" s="2" t="s">
        <v>126</v>
      </c>
      <c r="AW304" s="4" t="s">
        <v>101</v>
      </c>
      <c r="AX304" s="2">
        <v>48.1</v>
      </c>
      <c r="AY304" s="2" t="s">
        <v>127</v>
      </c>
      <c r="AZ304" s="4" t="s">
        <v>101</v>
      </c>
      <c r="BA304" s="2">
        <v>48.1</v>
      </c>
      <c r="BB304" s="2" t="s">
        <v>128</v>
      </c>
      <c r="BC304" s="4" t="s">
        <v>101</v>
      </c>
      <c r="BD304" s="2">
        <v>48.1</v>
      </c>
      <c r="BE304" s="2" t="s">
        <v>101</v>
      </c>
      <c r="BF304" s="2" t="s">
        <v>101</v>
      </c>
      <c r="BG304" s="2" t="s">
        <v>101</v>
      </c>
      <c r="BH304" s="2" t="s">
        <v>101</v>
      </c>
      <c r="BI304" s="2" t="s">
        <v>101</v>
      </c>
      <c r="BJ304" s="2" t="s">
        <v>101</v>
      </c>
      <c r="BK304" s="2" t="s">
        <v>101</v>
      </c>
      <c r="BL304" s="2" t="s">
        <v>101</v>
      </c>
      <c r="BM304" s="2" t="s">
        <v>101</v>
      </c>
      <c r="BN304" s="2" t="s">
        <v>101</v>
      </c>
      <c r="BO304" s="2" t="s">
        <v>101</v>
      </c>
      <c r="BP304" s="2" t="s">
        <v>101</v>
      </c>
      <c r="BQ304" s="2" t="s">
        <v>101</v>
      </c>
      <c r="BR304" s="2" t="s">
        <v>101</v>
      </c>
      <c r="BS304" s="2" t="s">
        <v>101</v>
      </c>
      <c r="BT304" s="2" t="s">
        <v>101</v>
      </c>
      <c r="BU304" s="2" t="s">
        <v>101</v>
      </c>
      <c r="BV304" s="2" t="s">
        <v>101</v>
      </c>
      <c r="BW304" s="2" t="s">
        <v>101</v>
      </c>
      <c r="BX304" s="2" t="s">
        <v>101</v>
      </c>
      <c r="BY304" s="2" t="s">
        <v>101</v>
      </c>
      <c r="BZ304" s="2" t="s">
        <v>101</v>
      </c>
      <c r="CA304" s="2" t="s">
        <v>101</v>
      </c>
      <c r="CB304" s="2" t="s">
        <v>101</v>
      </c>
      <c r="CC304" s="2" t="s">
        <v>101</v>
      </c>
      <c r="CD304" s="2" t="s">
        <v>101</v>
      </c>
      <c r="CE304" s="2" t="s">
        <v>101</v>
      </c>
      <c r="CF304" s="2" t="s">
        <v>101</v>
      </c>
      <c r="CG304" s="2" t="s">
        <v>101</v>
      </c>
      <c r="CH304" s="2" t="s">
        <v>101</v>
      </c>
      <c r="CI304" s="2" t="s">
        <v>101</v>
      </c>
      <c r="CJ304" s="2" t="s">
        <v>101</v>
      </c>
      <c r="CK304" s="2" t="s">
        <v>101</v>
      </c>
      <c r="CL304" s="2" t="s">
        <v>101</v>
      </c>
      <c r="CM304" s="2" t="s">
        <v>101</v>
      </c>
      <c r="CN304" s="2" t="s">
        <v>101</v>
      </c>
      <c r="CO304" s="2" t="s">
        <v>101</v>
      </c>
      <c r="CP304" s="2" t="s">
        <v>101</v>
      </c>
      <c r="CQ304" s="2" t="s">
        <v>101</v>
      </c>
    </row>
    <row r="305" spans="1:95" ht="15.95" customHeight="1" x14ac:dyDescent="0.25">
      <c r="A305" s="6" t="s">
        <v>101</v>
      </c>
      <c r="B305" s="6" t="s">
        <v>101</v>
      </c>
      <c r="C305" s="6" t="s">
        <v>101</v>
      </c>
      <c r="D305" s="6" t="s">
        <v>101</v>
      </c>
      <c r="E305" s="6" t="s">
        <v>101</v>
      </c>
      <c r="F305" s="6" t="s">
        <v>101</v>
      </c>
      <c r="G305" s="6" t="s">
        <v>101</v>
      </c>
      <c r="H305" s="6" t="s">
        <v>101</v>
      </c>
      <c r="I305" s="6" t="s">
        <v>101</v>
      </c>
      <c r="J305" s="6" t="s">
        <v>101</v>
      </c>
      <c r="K305" s="6" t="s">
        <v>101</v>
      </c>
      <c r="L305" s="6" t="s">
        <v>101</v>
      </c>
      <c r="M305" s="6" t="s">
        <v>101</v>
      </c>
      <c r="N305" s="6" t="s">
        <v>101</v>
      </c>
      <c r="O305" s="6" t="s">
        <v>101</v>
      </c>
      <c r="P305" s="6" t="s">
        <v>101</v>
      </c>
      <c r="Q305" s="6" t="s">
        <v>101</v>
      </c>
      <c r="R305" s="6" t="s">
        <v>101</v>
      </c>
      <c r="S305" s="6" t="s">
        <v>101</v>
      </c>
      <c r="T305" s="6" t="s">
        <v>101</v>
      </c>
      <c r="U305" s="6" t="s">
        <v>101</v>
      </c>
      <c r="V305" s="6" t="s">
        <v>131</v>
      </c>
      <c r="W305" s="6" t="s">
        <v>132</v>
      </c>
      <c r="X305" s="6">
        <v>99999</v>
      </c>
      <c r="Y305" s="6" t="s">
        <v>101</v>
      </c>
      <c r="Z305" s="6" t="s">
        <v>101</v>
      </c>
      <c r="AA305" s="6">
        <v>99999</v>
      </c>
      <c r="AB305" s="6" t="s">
        <v>101</v>
      </c>
      <c r="AC305" s="6" t="s">
        <v>101</v>
      </c>
      <c r="AD305" s="6">
        <v>99983</v>
      </c>
      <c r="AE305" s="6" t="s">
        <v>101</v>
      </c>
      <c r="AF305" s="6" t="s">
        <v>101</v>
      </c>
      <c r="AG305" s="6">
        <v>99977</v>
      </c>
      <c r="AH305" s="6" t="s">
        <v>101</v>
      </c>
      <c r="AI305" s="6" t="s">
        <v>101</v>
      </c>
      <c r="AJ305" s="6">
        <v>99962</v>
      </c>
      <c r="AK305" s="6" t="s">
        <v>101</v>
      </c>
      <c r="AL305" s="6" t="s">
        <v>101</v>
      </c>
      <c r="AM305" s="6">
        <v>99959</v>
      </c>
      <c r="AN305" s="6" t="s">
        <v>101</v>
      </c>
      <c r="AO305" s="6" t="s">
        <v>101</v>
      </c>
      <c r="AP305" s="6">
        <v>99965</v>
      </c>
      <c r="AQ305" s="6" t="s">
        <v>101</v>
      </c>
      <c r="AR305" s="6" t="s">
        <v>101</v>
      </c>
      <c r="AS305" s="6">
        <v>99970</v>
      </c>
      <c r="AT305" s="6" t="s">
        <v>101</v>
      </c>
      <c r="AU305" s="6" t="s">
        <v>101</v>
      </c>
      <c r="AV305" s="6">
        <v>99981</v>
      </c>
      <c r="AW305" s="6" t="s">
        <v>101</v>
      </c>
      <c r="AX305" s="6" t="s">
        <v>101</v>
      </c>
      <c r="AY305" s="6">
        <v>99999</v>
      </c>
      <c r="AZ305" s="6" t="s">
        <v>101</v>
      </c>
      <c r="BA305" s="6" t="s">
        <v>101</v>
      </c>
      <c r="BB305" s="6">
        <v>99999</v>
      </c>
      <c r="BC305" s="6" t="s">
        <v>101</v>
      </c>
      <c r="BD305" s="6" t="s">
        <v>101</v>
      </c>
    </row>
    <row r="306" spans="1:95" ht="114.95" customHeight="1" x14ac:dyDescent="0.25">
      <c r="A306" s="2" t="s">
        <v>133</v>
      </c>
      <c r="B306" s="2" t="s">
        <v>248</v>
      </c>
      <c r="C306" s="2" t="s">
        <v>485</v>
      </c>
      <c r="D306" s="2" t="s">
        <v>489</v>
      </c>
      <c r="E306" s="2" t="s">
        <v>101</v>
      </c>
      <c r="F306" s="2"/>
      <c r="G306" s="2" t="s">
        <v>487</v>
      </c>
      <c r="H306" s="3">
        <v>48.1</v>
      </c>
      <c r="I306" s="3">
        <v>125</v>
      </c>
      <c r="J306" s="2" t="s">
        <v>101</v>
      </c>
      <c r="K306" s="2" t="s">
        <v>102</v>
      </c>
      <c r="L306" s="2" t="s">
        <v>103</v>
      </c>
      <c r="M306" s="4" t="s">
        <v>101</v>
      </c>
      <c r="N306" s="2" t="s">
        <v>104</v>
      </c>
      <c r="O306" s="2" t="s">
        <v>101</v>
      </c>
      <c r="P306" s="5">
        <v>45823</v>
      </c>
      <c r="Q306" s="5">
        <v>45930</v>
      </c>
      <c r="R306" s="4" t="s">
        <v>105</v>
      </c>
      <c r="S306" s="2" t="s">
        <v>106</v>
      </c>
      <c r="T306" s="3">
        <f>SUM(IF(Y306="", 0, Y306 * Z306 * 1),IF(AB306="", 0, AB306 * AC306 * 1),IF(AE306="", 0, AE306 * AF306 * 1),IF(AH306="", 0, AH306 * AI306 * 1),IF(AK306="", 0, AK306 * AL306 * 1),IF(AN306="", 0, AN306 * AO306 * 1),IF(AQ306="", 0, AQ306 * AR306 * 1),IF(AT306="", 0, AT306 * AU306 * 1),IF(AW306="", 0, AW306 * AX306 * 1),IF(AZ306="", 0, AZ306 * BA306 * 1),IF(BC306="", 0, BC306 * BD306 * 1))</f>
        <v>0</v>
      </c>
      <c r="U306" s="2">
        <f>SUM(IF(Y306="",0,Y306*1),IF(AB306="",0,AB306*1),IF(AE306="",0,AE306*1),IF(AH306="",0,AH306*1),IF(AK306="",0,AK306*1),IF(AN306="",0,AN306*1),IF(AQ306="",0,AQ306*1),IF(AT306="",0,AT306*1),IF(AW306="",0,AW306*1),IF(AZ306="",0,AZ306*1),IF(BC306="",0,BC306*1))</f>
        <v>0</v>
      </c>
      <c r="V306" s="2" t="s">
        <v>101</v>
      </c>
      <c r="W306" s="2" t="s">
        <v>101</v>
      </c>
      <c r="X306" s="2" t="s">
        <v>111</v>
      </c>
      <c r="Y306" s="4" t="s">
        <v>101</v>
      </c>
      <c r="Z306" s="2">
        <v>48.1</v>
      </c>
      <c r="AA306" s="2" t="s">
        <v>113</v>
      </c>
      <c r="AB306" s="4" t="s">
        <v>101</v>
      </c>
      <c r="AC306" s="2">
        <v>48.1</v>
      </c>
      <c r="AD306" s="2" t="s">
        <v>115</v>
      </c>
      <c r="AE306" s="4" t="s">
        <v>101</v>
      </c>
      <c r="AF306" s="2">
        <v>48.1</v>
      </c>
      <c r="AG306" s="2" t="s">
        <v>117</v>
      </c>
      <c r="AH306" s="4" t="s">
        <v>101</v>
      </c>
      <c r="AI306" s="2">
        <v>48.1</v>
      </c>
      <c r="AJ306" s="2" t="s">
        <v>119</v>
      </c>
      <c r="AK306" s="4" t="s">
        <v>101</v>
      </c>
      <c r="AL306" s="2">
        <v>48.1</v>
      </c>
      <c r="AM306" s="2" t="s">
        <v>121</v>
      </c>
      <c r="AN306" s="4" t="s">
        <v>101</v>
      </c>
      <c r="AO306" s="2">
        <v>48.1</v>
      </c>
      <c r="AP306" s="2" t="s">
        <v>123</v>
      </c>
      <c r="AQ306" s="4" t="s">
        <v>101</v>
      </c>
      <c r="AR306" s="2">
        <v>48.1</v>
      </c>
      <c r="AS306" s="2" t="s">
        <v>125</v>
      </c>
      <c r="AT306" s="4" t="s">
        <v>101</v>
      </c>
      <c r="AU306" s="2">
        <v>48.1</v>
      </c>
      <c r="AV306" s="2" t="s">
        <v>126</v>
      </c>
      <c r="AW306" s="4" t="s">
        <v>101</v>
      </c>
      <c r="AX306" s="2">
        <v>48.1</v>
      </c>
      <c r="AY306" s="2" t="s">
        <v>127</v>
      </c>
      <c r="AZ306" s="4" t="s">
        <v>101</v>
      </c>
      <c r="BA306" s="2">
        <v>48.1</v>
      </c>
      <c r="BB306" s="2" t="s">
        <v>128</v>
      </c>
      <c r="BC306" s="4" t="s">
        <v>101</v>
      </c>
      <c r="BD306" s="2">
        <v>48.1</v>
      </c>
      <c r="BE306" s="2" t="s">
        <v>101</v>
      </c>
      <c r="BF306" s="2" t="s">
        <v>101</v>
      </c>
      <c r="BG306" s="2" t="s">
        <v>101</v>
      </c>
      <c r="BH306" s="2" t="s">
        <v>101</v>
      </c>
      <c r="BI306" s="2" t="s">
        <v>101</v>
      </c>
      <c r="BJ306" s="2" t="s">
        <v>101</v>
      </c>
      <c r="BK306" s="2" t="s">
        <v>101</v>
      </c>
      <c r="BL306" s="2" t="s">
        <v>101</v>
      </c>
      <c r="BM306" s="2" t="s">
        <v>101</v>
      </c>
      <c r="BN306" s="2" t="s">
        <v>101</v>
      </c>
      <c r="BO306" s="2" t="s">
        <v>101</v>
      </c>
      <c r="BP306" s="2" t="s">
        <v>101</v>
      </c>
      <c r="BQ306" s="2" t="s">
        <v>101</v>
      </c>
      <c r="BR306" s="2" t="s">
        <v>101</v>
      </c>
      <c r="BS306" s="2" t="s">
        <v>101</v>
      </c>
      <c r="BT306" s="2" t="s">
        <v>101</v>
      </c>
      <c r="BU306" s="2" t="s">
        <v>101</v>
      </c>
      <c r="BV306" s="2" t="s">
        <v>101</v>
      </c>
      <c r="BW306" s="2" t="s">
        <v>101</v>
      </c>
      <c r="BX306" s="2" t="s">
        <v>101</v>
      </c>
      <c r="BY306" s="2" t="s">
        <v>101</v>
      </c>
      <c r="BZ306" s="2" t="s">
        <v>101</v>
      </c>
      <c r="CA306" s="2" t="s">
        <v>101</v>
      </c>
      <c r="CB306" s="2" t="s">
        <v>101</v>
      </c>
      <c r="CC306" s="2" t="s">
        <v>101</v>
      </c>
      <c r="CD306" s="2" t="s">
        <v>101</v>
      </c>
      <c r="CE306" s="2" t="s">
        <v>101</v>
      </c>
      <c r="CF306" s="2" t="s">
        <v>101</v>
      </c>
      <c r="CG306" s="2" t="s">
        <v>101</v>
      </c>
      <c r="CH306" s="2" t="s">
        <v>101</v>
      </c>
      <c r="CI306" s="2" t="s">
        <v>101</v>
      </c>
      <c r="CJ306" s="2" t="s">
        <v>101</v>
      </c>
      <c r="CK306" s="2" t="s">
        <v>101</v>
      </c>
      <c r="CL306" s="2" t="s">
        <v>101</v>
      </c>
      <c r="CM306" s="2" t="s">
        <v>101</v>
      </c>
      <c r="CN306" s="2" t="s">
        <v>101</v>
      </c>
      <c r="CO306" s="2" t="s">
        <v>101</v>
      </c>
      <c r="CP306" s="2" t="s">
        <v>101</v>
      </c>
      <c r="CQ306" s="2" t="s">
        <v>101</v>
      </c>
    </row>
    <row r="307" spans="1:95" ht="15.95" customHeight="1" x14ac:dyDescent="0.25">
      <c r="A307" s="6" t="s">
        <v>101</v>
      </c>
      <c r="B307" s="6" t="s">
        <v>101</v>
      </c>
      <c r="C307" s="6" t="s">
        <v>101</v>
      </c>
      <c r="D307" s="6" t="s">
        <v>101</v>
      </c>
      <c r="E307" s="6" t="s">
        <v>101</v>
      </c>
      <c r="F307" s="6" t="s">
        <v>101</v>
      </c>
      <c r="G307" s="6" t="s">
        <v>101</v>
      </c>
      <c r="H307" s="6" t="s">
        <v>101</v>
      </c>
      <c r="I307" s="6" t="s">
        <v>101</v>
      </c>
      <c r="J307" s="6" t="s">
        <v>101</v>
      </c>
      <c r="K307" s="6" t="s">
        <v>101</v>
      </c>
      <c r="L307" s="6" t="s">
        <v>101</v>
      </c>
      <c r="M307" s="6" t="s">
        <v>101</v>
      </c>
      <c r="N307" s="6" t="s">
        <v>101</v>
      </c>
      <c r="O307" s="6" t="s">
        <v>101</v>
      </c>
      <c r="P307" s="6" t="s">
        <v>101</v>
      </c>
      <c r="Q307" s="6" t="s">
        <v>101</v>
      </c>
      <c r="R307" s="6" t="s">
        <v>101</v>
      </c>
      <c r="S307" s="6" t="s">
        <v>101</v>
      </c>
      <c r="T307" s="6" t="s">
        <v>101</v>
      </c>
      <c r="U307" s="6" t="s">
        <v>101</v>
      </c>
      <c r="V307" s="6" t="s">
        <v>131</v>
      </c>
      <c r="W307" s="6" t="s">
        <v>132</v>
      </c>
      <c r="X307" s="6">
        <v>99996</v>
      </c>
      <c r="Y307" s="6" t="s">
        <v>101</v>
      </c>
      <c r="Z307" s="6" t="s">
        <v>101</v>
      </c>
      <c r="AA307" s="6">
        <v>99994</v>
      </c>
      <c r="AB307" s="6" t="s">
        <v>101</v>
      </c>
      <c r="AC307" s="6" t="s">
        <v>101</v>
      </c>
      <c r="AD307" s="6">
        <v>99988</v>
      </c>
      <c r="AE307" s="6" t="s">
        <v>101</v>
      </c>
      <c r="AF307" s="6" t="s">
        <v>101</v>
      </c>
      <c r="AG307" s="6">
        <v>99985</v>
      </c>
      <c r="AH307" s="6" t="s">
        <v>101</v>
      </c>
      <c r="AI307" s="6" t="s">
        <v>101</v>
      </c>
      <c r="AJ307" s="6">
        <v>99989</v>
      </c>
      <c r="AK307" s="6" t="s">
        <v>101</v>
      </c>
      <c r="AL307" s="6" t="s">
        <v>101</v>
      </c>
      <c r="AM307" s="6">
        <v>99991</v>
      </c>
      <c r="AN307" s="6" t="s">
        <v>101</v>
      </c>
      <c r="AO307" s="6" t="s">
        <v>101</v>
      </c>
      <c r="AP307" s="6">
        <v>99993</v>
      </c>
      <c r="AQ307" s="6" t="s">
        <v>101</v>
      </c>
      <c r="AR307" s="6" t="s">
        <v>101</v>
      </c>
      <c r="AS307" s="6">
        <v>99998</v>
      </c>
      <c r="AT307" s="6" t="s">
        <v>101</v>
      </c>
      <c r="AU307" s="6" t="s">
        <v>101</v>
      </c>
      <c r="AV307" s="6">
        <v>99999</v>
      </c>
      <c r="AW307" s="6" t="s">
        <v>101</v>
      </c>
      <c r="AX307" s="6" t="s">
        <v>101</v>
      </c>
      <c r="AY307" s="6">
        <v>99999</v>
      </c>
      <c r="AZ307" s="6" t="s">
        <v>101</v>
      </c>
      <c r="BA307" s="6" t="s">
        <v>101</v>
      </c>
      <c r="BB307" s="6">
        <v>99999</v>
      </c>
      <c r="BC307" s="6" t="s">
        <v>101</v>
      </c>
      <c r="BD307" s="6" t="s">
        <v>101</v>
      </c>
    </row>
    <row r="308" spans="1:95" ht="114.95" customHeight="1" x14ac:dyDescent="0.25">
      <c r="A308" s="2" t="s">
        <v>133</v>
      </c>
      <c r="B308" s="2" t="s">
        <v>214</v>
      </c>
      <c r="C308" s="2" t="s">
        <v>490</v>
      </c>
      <c r="D308" s="2" t="s">
        <v>491</v>
      </c>
      <c r="E308" s="2" t="s">
        <v>155</v>
      </c>
      <c r="F308" s="2"/>
      <c r="G308" s="2" t="s">
        <v>492</v>
      </c>
      <c r="H308" s="3">
        <v>51.9</v>
      </c>
      <c r="I308" s="3">
        <v>135</v>
      </c>
      <c r="J308" s="2" t="s">
        <v>101</v>
      </c>
      <c r="K308" s="2" t="s">
        <v>102</v>
      </c>
      <c r="L308" s="2" t="s">
        <v>103</v>
      </c>
      <c r="M308" s="4" t="s">
        <v>101</v>
      </c>
      <c r="N308" s="2" t="s">
        <v>104</v>
      </c>
      <c r="O308" s="2" t="s">
        <v>101</v>
      </c>
      <c r="P308" s="5">
        <v>45823</v>
      </c>
      <c r="Q308" s="5">
        <v>45930</v>
      </c>
      <c r="R308" s="4" t="s">
        <v>105</v>
      </c>
      <c r="S308" s="2" t="s">
        <v>106</v>
      </c>
      <c r="T308" s="3">
        <f>SUM(IF(Y308="", 0, Y308 * Z308 * 1),IF(AB308="", 0, AB308 * AC308 * 1),IF(AE308="", 0, AE308 * AF308 * 1),IF(AH308="", 0, AH308 * AI308 * 1),IF(AK308="", 0, AK308 * AL308 * 1),IF(AN308="", 0, AN308 * AO308 * 1),IF(AQ308="", 0, AQ308 * AR308 * 1),IF(AT308="", 0, AT308 * AU308 * 1),IF(AW308="", 0, AW308 * AX308 * 1),IF(AZ308="", 0, AZ308 * BA308 * 1),IF(BC308="", 0, BC308 * BD308 * 1),IF(BF308="", 0, BF308 * BG308 * 1),IF(BI308="", 0, BI308 * BJ308 * 1),IF(BL308="", 0, BL308 * BM308 * 1),IF(BO308="", 0, BO308 * BP308 * 1),IF(BR308="", 0, BR308 * BS308 * 1),IF(BU308="", 0, BU308 * BV308 * 1),IF(BX308="", 0, BX308 * BY308 * 1),IF(CA308="", 0, CA308 * CB308 * 1),IF(CD308="", 0, CD308 * CE308 * 1),IF(CG308="", 0, CG308 * CH308 * 1),IF(CJ308="", 0, CJ308 * CK308 * 1),IF(CM308="", 0, CM308 * CN308 * 1),IF(CP308="", 0, CP308 * CQ308 * 1))</f>
        <v>0</v>
      </c>
      <c r="U308" s="2">
        <f>SUM(IF(Y308="",0,Y308*1),IF(AB308="",0,AB308*1),IF(AE308="",0,AE308*1),IF(AH308="",0,AH308*1),IF(AK308="",0,AK308*1),IF(AN308="",0,AN308*1),IF(AQ308="",0,AQ308*1),IF(AT308="",0,AT308*1),IF(AW308="",0,AW308*1),IF(AZ308="",0,AZ308*1),IF(BC308="",0,BC308*1),IF(BF308="",0,BF308*1),IF(BI308="",0,BI308*1),IF(BL308="",0,BL308*1),IF(BO308="",0,BO308*1),IF(BR308="",0,BR308*1),IF(BU308="",0,BU308*1),IF(BX308="",0,BX308*1),IF(CA308="",0,CA308*1),IF(CD308="",0,CD308*1),IF(CG308="",0,CG308*1),IF(CJ308="",0,CJ308*1),IF(CM308="",0,CM308*1),IF(CP308="",0,CP308*1))</f>
        <v>0</v>
      </c>
      <c r="V308" s="2" t="s">
        <v>101</v>
      </c>
      <c r="W308" s="2" t="s">
        <v>101</v>
      </c>
      <c r="X308" s="2" t="s">
        <v>107</v>
      </c>
      <c r="Y308" s="4" t="s">
        <v>101</v>
      </c>
      <c r="Z308" s="2">
        <v>51.9</v>
      </c>
      <c r="AA308" s="2" t="s">
        <v>108</v>
      </c>
      <c r="AB308" s="4" t="s">
        <v>101</v>
      </c>
      <c r="AC308" s="2">
        <v>51.9</v>
      </c>
      <c r="AD308" s="2" t="s">
        <v>109</v>
      </c>
      <c r="AE308" s="4" t="s">
        <v>101</v>
      </c>
      <c r="AF308" s="2">
        <v>51.9</v>
      </c>
      <c r="AG308" s="2" t="s">
        <v>110</v>
      </c>
      <c r="AH308" s="4" t="s">
        <v>101</v>
      </c>
      <c r="AI308" s="2">
        <v>51.9</v>
      </c>
      <c r="AJ308" s="2" t="s">
        <v>111</v>
      </c>
      <c r="AK308" s="4" t="s">
        <v>101</v>
      </c>
      <c r="AL308" s="2">
        <v>51.9</v>
      </c>
      <c r="AM308" s="2" t="s">
        <v>112</v>
      </c>
      <c r="AN308" s="4" t="s">
        <v>101</v>
      </c>
      <c r="AO308" s="2">
        <v>51.9</v>
      </c>
      <c r="AP308" s="2" t="s">
        <v>113</v>
      </c>
      <c r="AQ308" s="4" t="s">
        <v>101</v>
      </c>
      <c r="AR308" s="2">
        <v>51.9</v>
      </c>
      <c r="AS308" s="2" t="s">
        <v>114</v>
      </c>
      <c r="AT308" s="4" t="s">
        <v>101</v>
      </c>
      <c r="AU308" s="2">
        <v>51.9</v>
      </c>
      <c r="AV308" s="2" t="s">
        <v>115</v>
      </c>
      <c r="AW308" s="4" t="s">
        <v>101</v>
      </c>
      <c r="AX308" s="2">
        <v>51.9</v>
      </c>
      <c r="AY308" s="2" t="s">
        <v>116</v>
      </c>
      <c r="AZ308" s="4" t="s">
        <v>101</v>
      </c>
      <c r="BA308" s="2">
        <v>51.9</v>
      </c>
      <c r="BB308" s="2" t="s">
        <v>117</v>
      </c>
      <c r="BC308" s="4" t="s">
        <v>101</v>
      </c>
      <c r="BD308" s="2">
        <v>51.9</v>
      </c>
      <c r="BE308" s="2" t="s">
        <v>118</v>
      </c>
      <c r="BF308" s="4" t="s">
        <v>101</v>
      </c>
      <c r="BG308" s="2">
        <v>51.9</v>
      </c>
      <c r="BH308" s="2" t="s">
        <v>119</v>
      </c>
      <c r="BI308" s="4" t="s">
        <v>101</v>
      </c>
      <c r="BJ308" s="2">
        <v>51.9</v>
      </c>
      <c r="BK308" s="2" t="s">
        <v>120</v>
      </c>
      <c r="BL308" s="4" t="s">
        <v>101</v>
      </c>
      <c r="BM308" s="2">
        <v>51.9</v>
      </c>
      <c r="BN308" s="2" t="s">
        <v>121</v>
      </c>
      <c r="BO308" s="4" t="s">
        <v>101</v>
      </c>
      <c r="BP308" s="2">
        <v>51.9</v>
      </c>
      <c r="BQ308" s="2" t="s">
        <v>122</v>
      </c>
      <c r="BR308" s="4" t="s">
        <v>101</v>
      </c>
      <c r="BS308" s="2">
        <v>51.9</v>
      </c>
      <c r="BT308" s="2" t="s">
        <v>123</v>
      </c>
      <c r="BU308" s="4" t="s">
        <v>101</v>
      </c>
      <c r="BV308" s="2">
        <v>51.9</v>
      </c>
      <c r="BW308" s="2" t="s">
        <v>124</v>
      </c>
      <c r="BX308" s="4" t="s">
        <v>101</v>
      </c>
      <c r="BY308" s="2">
        <v>51.9</v>
      </c>
      <c r="BZ308" s="2" t="s">
        <v>125</v>
      </c>
      <c r="CA308" s="4" t="s">
        <v>101</v>
      </c>
      <c r="CB308" s="2">
        <v>51.9</v>
      </c>
      <c r="CC308" s="2" t="s">
        <v>126</v>
      </c>
      <c r="CD308" s="4" t="s">
        <v>101</v>
      </c>
      <c r="CE308" s="2">
        <v>51.9</v>
      </c>
      <c r="CF308" s="2" t="s">
        <v>127</v>
      </c>
      <c r="CG308" s="4" t="s">
        <v>101</v>
      </c>
      <c r="CH308" s="2">
        <v>51.9</v>
      </c>
      <c r="CI308" s="2" t="s">
        <v>128</v>
      </c>
      <c r="CJ308" s="4" t="s">
        <v>101</v>
      </c>
      <c r="CK308" s="2">
        <v>51.9</v>
      </c>
      <c r="CL308" s="2" t="s">
        <v>129</v>
      </c>
      <c r="CM308" s="4" t="s">
        <v>101</v>
      </c>
      <c r="CN308" s="2">
        <v>51.9</v>
      </c>
      <c r="CO308" s="2" t="s">
        <v>130</v>
      </c>
      <c r="CP308" s="4" t="s">
        <v>101</v>
      </c>
      <c r="CQ308" s="2">
        <v>51.9</v>
      </c>
    </row>
    <row r="309" spans="1:95" ht="15.95" customHeight="1" x14ac:dyDescent="0.25">
      <c r="A309" s="6" t="s">
        <v>101</v>
      </c>
      <c r="B309" s="6" t="s">
        <v>101</v>
      </c>
      <c r="C309" s="6" t="s">
        <v>101</v>
      </c>
      <c r="D309" s="6" t="s">
        <v>101</v>
      </c>
      <c r="E309" s="6" t="s">
        <v>101</v>
      </c>
      <c r="F309" s="6" t="s">
        <v>101</v>
      </c>
      <c r="G309" s="6" t="s">
        <v>101</v>
      </c>
      <c r="H309" s="6" t="s">
        <v>101</v>
      </c>
      <c r="I309" s="6" t="s">
        <v>101</v>
      </c>
      <c r="J309" s="6" t="s">
        <v>101</v>
      </c>
      <c r="K309" s="6" t="s">
        <v>101</v>
      </c>
      <c r="L309" s="6" t="s">
        <v>101</v>
      </c>
      <c r="M309" s="6" t="s">
        <v>101</v>
      </c>
      <c r="N309" s="6" t="s">
        <v>101</v>
      </c>
      <c r="O309" s="6" t="s">
        <v>101</v>
      </c>
      <c r="P309" s="6" t="s">
        <v>101</v>
      </c>
      <c r="Q309" s="6" t="s">
        <v>101</v>
      </c>
      <c r="R309" s="6" t="s">
        <v>101</v>
      </c>
      <c r="S309" s="6" t="s">
        <v>101</v>
      </c>
      <c r="T309" s="6" t="s">
        <v>101</v>
      </c>
      <c r="U309" s="6" t="s">
        <v>101</v>
      </c>
      <c r="V309" s="6" t="s">
        <v>131</v>
      </c>
      <c r="W309" s="6" t="s">
        <v>132</v>
      </c>
      <c r="X309" s="6">
        <v>99996</v>
      </c>
      <c r="Y309" s="6" t="s">
        <v>101</v>
      </c>
      <c r="Z309" s="6" t="s">
        <v>101</v>
      </c>
      <c r="AA309" s="6">
        <v>0</v>
      </c>
      <c r="AB309" s="6" t="s">
        <v>101</v>
      </c>
      <c r="AC309" s="6" t="s">
        <v>101</v>
      </c>
      <c r="AD309" s="6">
        <v>99986</v>
      </c>
      <c r="AE309" s="6" t="s">
        <v>101</v>
      </c>
      <c r="AF309" s="6" t="s">
        <v>101</v>
      </c>
      <c r="AG309" s="6">
        <v>0</v>
      </c>
      <c r="AH309" s="6" t="s">
        <v>101</v>
      </c>
      <c r="AI309" s="6" t="s">
        <v>101</v>
      </c>
      <c r="AJ309" s="6">
        <v>99975</v>
      </c>
      <c r="AK309" s="6" t="s">
        <v>101</v>
      </c>
      <c r="AL309" s="6" t="s">
        <v>101</v>
      </c>
      <c r="AM309" s="6">
        <v>0</v>
      </c>
      <c r="AN309" s="6" t="s">
        <v>101</v>
      </c>
      <c r="AO309" s="6" t="s">
        <v>101</v>
      </c>
      <c r="AP309" s="6">
        <v>99968</v>
      </c>
      <c r="AQ309" s="6" t="s">
        <v>101</v>
      </c>
      <c r="AR309" s="6" t="s">
        <v>101</v>
      </c>
      <c r="AS309" s="6">
        <v>0</v>
      </c>
      <c r="AT309" s="6" t="s">
        <v>101</v>
      </c>
      <c r="AU309" s="6" t="s">
        <v>101</v>
      </c>
      <c r="AV309" s="6">
        <v>99960</v>
      </c>
      <c r="AW309" s="6" t="s">
        <v>101</v>
      </c>
      <c r="AX309" s="6" t="s">
        <v>101</v>
      </c>
      <c r="AY309" s="6">
        <v>0</v>
      </c>
      <c r="AZ309" s="6" t="s">
        <v>101</v>
      </c>
      <c r="BA309" s="6" t="s">
        <v>101</v>
      </c>
      <c r="BB309" s="6">
        <v>99950</v>
      </c>
      <c r="BC309" s="6" t="s">
        <v>101</v>
      </c>
      <c r="BD309" s="6" t="s">
        <v>101</v>
      </c>
      <c r="BE309" s="6">
        <v>0</v>
      </c>
      <c r="BF309" s="6" t="s">
        <v>101</v>
      </c>
      <c r="BG309" s="6" t="s">
        <v>101</v>
      </c>
      <c r="BH309" s="6">
        <v>99936</v>
      </c>
      <c r="BI309" s="6" t="s">
        <v>101</v>
      </c>
      <c r="BJ309" s="6" t="s">
        <v>101</v>
      </c>
      <c r="BK309" s="6">
        <v>0</v>
      </c>
      <c r="BL309" s="6" t="s">
        <v>101</v>
      </c>
      <c r="BM309" s="6" t="s">
        <v>101</v>
      </c>
      <c r="BN309" s="6">
        <v>99934</v>
      </c>
      <c r="BO309" s="6" t="s">
        <v>101</v>
      </c>
      <c r="BP309" s="6" t="s">
        <v>101</v>
      </c>
      <c r="BQ309" s="6">
        <v>0</v>
      </c>
      <c r="BR309" s="6" t="s">
        <v>101</v>
      </c>
      <c r="BS309" s="6" t="s">
        <v>101</v>
      </c>
      <c r="BT309" s="6">
        <v>99950</v>
      </c>
      <c r="BU309" s="6" t="s">
        <v>101</v>
      </c>
      <c r="BV309" s="6" t="s">
        <v>101</v>
      </c>
      <c r="BW309" s="6">
        <v>0</v>
      </c>
      <c r="BX309" s="6" t="s">
        <v>101</v>
      </c>
      <c r="BY309" s="6" t="s">
        <v>101</v>
      </c>
      <c r="BZ309" s="6">
        <v>99967</v>
      </c>
      <c r="CA309" s="6" t="s">
        <v>101</v>
      </c>
      <c r="CB309" s="6" t="s">
        <v>101</v>
      </c>
      <c r="CC309" s="6">
        <v>99978</v>
      </c>
      <c r="CD309" s="6" t="s">
        <v>101</v>
      </c>
      <c r="CE309" s="6" t="s">
        <v>101</v>
      </c>
      <c r="CF309" s="6">
        <v>99988</v>
      </c>
      <c r="CG309" s="6" t="s">
        <v>101</v>
      </c>
      <c r="CH309" s="6" t="s">
        <v>101</v>
      </c>
      <c r="CI309" s="6">
        <v>99989</v>
      </c>
      <c r="CJ309" s="6" t="s">
        <v>101</v>
      </c>
      <c r="CK309" s="6" t="s">
        <v>101</v>
      </c>
      <c r="CL309" s="6">
        <v>99993</v>
      </c>
      <c r="CM309" s="6" t="s">
        <v>101</v>
      </c>
      <c r="CN309" s="6" t="s">
        <v>101</v>
      </c>
      <c r="CO309" s="6">
        <v>99993</v>
      </c>
      <c r="CP309" s="6" t="s">
        <v>101</v>
      </c>
      <c r="CQ309" s="6" t="s">
        <v>101</v>
      </c>
    </row>
    <row r="310" spans="1:95" ht="114.95" customHeight="1" x14ac:dyDescent="0.25">
      <c r="A310" s="2" t="s">
        <v>133</v>
      </c>
      <c r="B310" s="2" t="s">
        <v>217</v>
      </c>
      <c r="C310" s="2" t="s">
        <v>490</v>
      </c>
      <c r="D310" s="2" t="s">
        <v>493</v>
      </c>
      <c r="E310" s="2" t="s">
        <v>155</v>
      </c>
      <c r="F310" s="2"/>
      <c r="G310" s="2" t="s">
        <v>492</v>
      </c>
      <c r="H310" s="3">
        <v>51.9</v>
      </c>
      <c r="I310" s="3">
        <v>135</v>
      </c>
      <c r="J310" s="2" t="s">
        <v>101</v>
      </c>
      <c r="K310" s="2" t="s">
        <v>102</v>
      </c>
      <c r="L310" s="2" t="s">
        <v>103</v>
      </c>
      <c r="M310" s="4" t="s">
        <v>101</v>
      </c>
      <c r="N310" s="2" t="s">
        <v>104</v>
      </c>
      <c r="O310" s="2" t="s">
        <v>101</v>
      </c>
      <c r="P310" s="5">
        <v>45823</v>
      </c>
      <c r="Q310" s="5">
        <v>45930</v>
      </c>
      <c r="R310" s="4" t="s">
        <v>105</v>
      </c>
      <c r="S310" s="2" t="s">
        <v>106</v>
      </c>
      <c r="T310" s="3">
        <f>SUM(IF(Y310="", 0, Y310 * Z310 * 1),IF(AB310="", 0, AB310 * AC310 * 1),IF(AE310="", 0, AE310 * AF310 * 1),IF(AH310="", 0, AH310 * AI310 * 1),IF(AK310="", 0, AK310 * AL310 * 1),IF(AN310="", 0, AN310 * AO310 * 1),IF(AQ310="", 0, AQ310 * AR310 * 1),IF(AT310="", 0, AT310 * AU310 * 1),IF(AW310="", 0, AW310 * AX310 * 1),IF(AZ310="", 0, AZ310 * BA310 * 1),IF(BC310="", 0, BC310 * BD310 * 1),IF(BF310="", 0, BF310 * BG310 * 1),IF(BI310="", 0, BI310 * BJ310 * 1),IF(BL310="", 0, BL310 * BM310 * 1),IF(BO310="", 0, BO310 * BP310 * 1),IF(BR310="", 0, BR310 * BS310 * 1),IF(BU310="", 0, BU310 * BV310 * 1),IF(BX310="", 0, BX310 * BY310 * 1),IF(CA310="", 0, CA310 * CB310 * 1),IF(CD310="", 0, CD310 * CE310 * 1),IF(CG310="", 0, CG310 * CH310 * 1),IF(CJ310="", 0, CJ310 * CK310 * 1),IF(CM310="", 0, CM310 * CN310 * 1),IF(CP310="", 0, CP310 * CQ310 * 1))</f>
        <v>0</v>
      </c>
      <c r="U310" s="2">
        <f>SUM(IF(Y310="",0,Y310*1),IF(AB310="",0,AB310*1),IF(AE310="",0,AE310*1),IF(AH310="",0,AH310*1),IF(AK310="",0,AK310*1),IF(AN310="",0,AN310*1),IF(AQ310="",0,AQ310*1),IF(AT310="",0,AT310*1),IF(AW310="",0,AW310*1),IF(AZ310="",0,AZ310*1),IF(BC310="",0,BC310*1),IF(BF310="",0,BF310*1),IF(BI310="",0,BI310*1),IF(BL310="",0,BL310*1),IF(BO310="",0,BO310*1),IF(BR310="",0,BR310*1),IF(BU310="",0,BU310*1),IF(BX310="",0,BX310*1),IF(CA310="",0,CA310*1),IF(CD310="",0,CD310*1),IF(CG310="",0,CG310*1),IF(CJ310="",0,CJ310*1),IF(CM310="",0,CM310*1),IF(CP310="",0,CP310*1))</f>
        <v>0</v>
      </c>
      <c r="V310" s="2" t="s">
        <v>101</v>
      </c>
      <c r="W310" s="2" t="s">
        <v>101</v>
      </c>
      <c r="X310" s="2" t="s">
        <v>107</v>
      </c>
      <c r="Y310" s="4" t="s">
        <v>101</v>
      </c>
      <c r="Z310" s="2">
        <v>51.9</v>
      </c>
      <c r="AA310" s="2" t="s">
        <v>108</v>
      </c>
      <c r="AB310" s="4" t="s">
        <v>101</v>
      </c>
      <c r="AC310" s="2">
        <v>51.9</v>
      </c>
      <c r="AD310" s="2" t="s">
        <v>109</v>
      </c>
      <c r="AE310" s="4" t="s">
        <v>101</v>
      </c>
      <c r="AF310" s="2">
        <v>51.9</v>
      </c>
      <c r="AG310" s="2" t="s">
        <v>110</v>
      </c>
      <c r="AH310" s="4" t="s">
        <v>101</v>
      </c>
      <c r="AI310" s="2">
        <v>51.9</v>
      </c>
      <c r="AJ310" s="2" t="s">
        <v>111</v>
      </c>
      <c r="AK310" s="4" t="s">
        <v>101</v>
      </c>
      <c r="AL310" s="2">
        <v>51.9</v>
      </c>
      <c r="AM310" s="2" t="s">
        <v>112</v>
      </c>
      <c r="AN310" s="4" t="s">
        <v>101</v>
      </c>
      <c r="AO310" s="2">
        <v>51.9</v>
      </c>
      <c r="AP310" s="2" t="s">
        <v>113</v>
      </c>
      <c r="AQ310" s="4" t="s">
        <v>101</v>
      </c>
      <c r="AR310" s="2">
        <v>51.9</v>
      </c>
      <c r="AS310" s="2" t="s">
        <v>114</v>
      </c>
      <c r="AT310" s="4" t="s">
        <v>101</v>
      </c>
      <c r="AU310" s="2">
        <v>51.9</v>
      </c>
      <c r="AV310" s="2" t="s">
        <v>115</v>
      </c>
      <c r="AW310" s="4" t="s">
        <v>101</v>
      </c>
      <c r="AX310" s="2">
        <v>51.9</v>
      </c>
      <c r="AY310" s="2" t="s">
        <v>116</v>
      </c>
      <c r="AZ310" s="4" t="s">
        <v>101</v>
      </c>
      <c r="BA310" s="2">
        <v>51.9</v>
      </c>
      <c r="BB310" s="2" t="s">
        <v>117</v>
      </c>
      <c r="BC310" s="4" t="s">
        <v>101</v>
      </c>
      <c r="BD310" s="2">
        <v>51.9</v>
      </c>
      <c r="BE310" s="2" t="s">
        <v>118</v>
      </c>
      <c r="BF310" s="4" t="s">
        <v>101</v>
      </c>
      <c r="BG310" s="2">
        <v>51.9</v>
      </c>
      <c r="BH310" s="2" t="s">
        <v>119</v>
      </c>
      <c r="BI310" s="4" t="s">
        <v>101</v>
      </c>
      <c r="BJ310" s="2">
        <v>51.9</v>
      </c>
      <c r="BK310" s="2" t="s">
        <v>120</v>
      </c>
      <c r="BL310" s="4" t="s">
        <v>101</v>
      </c>
      <c r="BM310" s="2">
        <v>51.9</v>
      </c>
      <c r="BN310" s="2" t="s">
        <v>121</v>
      </c>
      <c r="BO310" s="4" t="s">
        <v>101</v>
      </c>
      <c r="BP310" s="2">
        <v>51.9</v>
      </c>
      <c r="BQ310" s="2" t="s">
        <v>122</v>
      </c>
      <c r="BR310" s="4" t="s">
        <v>101</v>
      </c>
      <c r="BS310" s="2">
        <v>51.9</v>
      </c>
      <c r="BT310" s="2" t="s">
        <v>123</v>
      </c>
      <c r="BU310" s="4" t="s">
        <v>101</v>
      </c>
      <c r="BV310" s="2">
        <v>51.9</v>
      </c>
      <c r="BW310" s="2" t="s">
        <v>124</v>
      </c>
      <c r="BX310" s="4" t="s">
        <v>101</v>
      </c>
      <c r="BY310" s="2">
        <v>51.9</v>
      </c>
      <c r="BZ310" s="2" t="s">
        <v>125</v>
      </c>
      <c r="CA310" s="4" t="s">
        <v>101</v>
      </c>
      <c r="CB310" s="2">
        <v>51.9</v>
      </c>
      <c r="CC310" s="2" t="s">
        <v>126</v>
      </c>
      <c r="CD310" s="4" t="s">
        <v>101</v>
      </c>
      <c r="CE310" s="2">
        <v>51.9</v>
      </c>
      <c r="CF310" s="2" t="s">
        <v>127</v>
      </c>
      <c r="CG310" s="4" t="s">
        <v>101</v>
      </c>
      <c r="CH310" s="2">
        <v>51.9</v>
      </c>
      <c r="CI310" s="2" t="s">
        <v>128</v>
      </c>
      <c r="CJ310" s="4" t="s">
        <v>101</v>
      </c>
      <c r="CK310" s="2">
        <v>51.9</v>
      </c>
      <c r="CL310" s="2" t="s">
        <v>129</v>
      </c>
      <c r="CM310" s="4" t="s">
        <v>101</v>
      </c>
      <c r="CN310" s="2">
        <v>51.9</v>
      </c>
      <c r="CO310" s="2" t="s">
        <v>130</v>
      </c>
      <c r="CP310" s="4" t="s">
        <v>101</v>
      </c>
      <c r="CQ310" s="2">
        <v>51.9</v>
      </c>
    </row>
    <row r="311" spans="1:95" ht="15.95" customHeight="1" x14ac:dyDescent="0.25">
      <c r="A311" s="6" t="s">
        <v>101</v>
      </c>
      <c r="B311" s="6" t="s">
        <v>101</v>
      </c>
      <c r="C311" s="6" t="s">
        <v>101</v>
      </c>
      <c r="D311" s="6" t="s">
        <v>101</v>
      </c>
      <c r="E311" s="6" t="s">
        <v>101</v>
      </c>
      <c r="F311" s="6" t="s">
        <v>101</v>
      </c>
      <c r="G311" s="6" t="s">
        <v>101</v>
      </c>
      <c r="H311" s="6" t="s">
        <v>101</v>
      </c>
      <c r="I311" s="6" t="s">
        <v>101</v>
      </c>
      <c r="J311" s="6" t="s">
        <v>101</v>
      </c>
      <c r="K311" s="6" t="s">
        <v>101</v>
      </c>
      <c r="L311" s="6" t="s">
        <v>101</v>
      </c>
      <c r="M311" s="6" t="s">
        <v>101</v>
      </c>
      <c r="N311" s="6" t="s">
        <v>101</v>
      </c>
      <c r="O311" s="6" t="s">
        <v>101</v>
      </c>
      <c r="P311" s="6" t="s">
        <v>101</v>
      </c>
      <c r="Q311" s="6" t="s">
        <v>101</v>
      </c>
      <c r="R311" s="6" t="s">
        <v>101</v>
      </c>
      <c r="S311" s="6" t="s">
        <v>101</v>
      </c>
      <c r="T311" s="6" t="s">
        <v>101</v>
      </c>
      <c r="U311" s="6" t="s">
        <v>101</v>
      </c>
      <c r="V311" s="6" t="s">
        <v>131</v>
      </c>
      <c r="W311" s="6" t="s">
        <v>132</v>
      </c>
      <c r="X311" s="6">
        <v>99999</v>
      </c>
      <c r="Y311" s="6" t="s">
        <v>101</v>
      </c>
      <c r="Z311" s="6" t="s">
        <v>101</v>
      </c>
      <c r="AA311" s="6">
        <v>0</v>
      </c>
      <c r="AB311" s="6" t="s">
        <v>101</v>
      </c>
      <c r="AC311" s="6" t="s">
        <v>101</v>
      </c>
      <c r="AD311" s="6">
        <v>99999</v>
      </c>
      <c r="AE311" s="6" t="s">
        <v>101</v>
      </c>
      <c r="AF311" s="6" t="s">
        <v>101</v>
      </c>
      <c r="AG311" s="6">
        <v>0</v>
      </c>
      <c r="AH311" s="6" t="s">
        <v>101</v>
      </c>
      <c r="AI311" s="6" t="s">
        <v>101</v>
      </c>
      <c r="AJ311" s="6">
        <v>99999</v>
      </c>
      <c r="AK311" s="6" t="s">
        <v>101</v>
      </c>
      <c r="AL311" s="6" t="s">
        <v>101</v>
      </c>
      <c r="AM311" s="6">
        <v>0</v>
      </c>
      <c r="AN311" s="6" t="s">
        <v>101</v>
      </c>
      <c r="AO311" s="6" t="s">
        <v>101</v>
      </c>
      <c r="AP311" s="6">
        <v>99999</v>
      </c>
      <c r="AQ311" s="6" t="s">
        <v>101</v>
      </c>
      <c r="AR311" s="6" t="s">
        <v>101</v>
      </c>
      <c r="AS311" s="6">
        <v>0</v>
      </c>
      <c r="AT311" s="6" t="s">
        <v>101</v>
      </c>
      <c r="AU311" s="6" t="s">
        <v>101</v>
      </c>
      <c r="AV311" s="6">
        <v>99999</v>
      </c>
      <c r="AW311" s="6" t="s">
        <v>101</v>
      </c>
      <c r="AX311" s="6" t="s">
        <v>101</v>
      </c>
      <c r="AY311" s="6">
        <v>0</v>
      </c>
      <c r="AZ311" s="6" t="s">
        <v>101</v>
      </c>
      <c r="BA311" s="6" t="s">
        <v>101</v>
      </c>
      <c r="BB311" s="6">
        <v>99999</v>
      </c>
      <c r="BC311" s="6" t="s">
        <v>101</v>
      </c>
      <c r="BD311" s="6" t="s">
        <v>101</v>
      </c>
      <c r="BE311" s="6">
        <v>0</v>
      </c>
      <c r="BF311" s="6" t="s">
        <v>101</v>
      </c>
      <c r="BG311" s="6" t="s">
        <v>101</v>
      </c>
      <c r="BH311" s="6">
        <v>99999</v>
      </c>
      <c r="BI311" s="6" t="s">
        <v>101</v>
      </c>
      <c r="BJ311" s="6" t="s">
        <v>101</v>
      </c>
      <c r="BK311" s="6">
        <v>0</v>
      </c>
      <c r="BL311" s="6" t="s">
        <v>101</v>
      </c>
      <c r="BM311" s="6" t="s">
        <v>101</v>
      </c>
      <c r="BN311" s="6">
        <v>99999</v>
      </c>
      <c r="BO311" s="6" t="s">
        <v>101</v>
      </c>
      <c r="BP311" s="6" t="s">
        <v>101</v>
      </c>
      <c r="BQ311" s="6">
        <v>0</v>
      </c>
      <c r="BR311" s="6" t="s">
        <v>101</v>
      </c>
      <c r="BS311" s="6" t="s">
        <v>101</v>
      </c>
      <c r="BT311" s="6">
        <v>99999</v>
      </c>
      <c r="BU311" s="6" t="s">
        <v>101</v>
      </c>
      <c r="BV311" s="6" t="s">
        <v>101</v>
      </c>
      <c r="BW311" s="6">
        <v>0</v>
      </c>
      <c r="BX311" s="6" t="s">
        <v>101</v>
      </c>
      <c r="BY311" s="6" t="s">
        <v>101</v>
      </c>
      <c r="BZ311" s="6">
        <v>99999</v>
      </c>
      <c r="CA311" s="6" t="s">
        <v>101</v>
      </c>
      <c r="CB311" s="6" t="s">
        <v>101</v>
      </c>
      <c r="CC311" s="6">
        <v>99999</v>
      </c>
      <c r="CD311" s="6" t="s">
        <v>101</v>
      </c>
      <c r="CE311" s="6" t="s">
        <v>101</v>
      </c>
      <c r="CF311" s="6">
        <v>99999</v>
      </c>
      <c r="CG311" s="6" t="s">
        <v>101</v>
      </c>
      <c r="CH311" s="6" t="s">
        <v>101</v>
      </c>
      <c r="CI311" s="6">
        <v>99999</v>
      </c>
      <c r="CJ311" s="6" t="s">
        <v>101</v>
      </c>
      <c r="CK311" s="6" t="s">
        <v>101</v>
      </c>
      <c r="CL311" s="6">
        <v>99999</v>
      </c>
      <c r="CM311" s="6" t="s">
        <v>101</v>
      </c>
      <c r="CN311" s="6" t="s">
        <v>101</v>
      </c>
      <c r="CO311" s="6">
        <v>99999</v>
      </c>
      <c r="CP311" s="6" t="s">
        <v>101</v>
      </c>
      <c r="CQ311" s="6" t="s">
        <v>101</v>
      </c>
    </row>
    <row r="312" spans="1:95" ht="114.95" customHeight="1" x14ac:dyDescent="0.25">
      <c r="A312" s="2" t="s">
        <v>133</v>
      </c>
      <c r="B312" s="2" t="s">
        <v>494</v>
      </c>
      <c r="C312" s="2" t="s">
        <v>490</v>
      </c>
      <c r="D312" s="2" t="s">
        <v>495</v>
      </c>
      <c r="E312" s="2" t="s">
        <v>155</v>
      </c>
      <c r="F312" s="2"/>
      <c r="G312" s="2" t="s">
        <v>492</v>
      </c>
      <c r="H312" s="3">
        <v>51.9</v>
      </c>
      <c r="I312" s="3">
        <v>135</v>
      </c>
      <c r="J312" s="2" t="s">
        <v>101</v>
      </c>
      <c r="K312" s="2" t="s">
        <v>102</v>
      </c>
      <c r="L312" s="2" t="s">
        <v>103</v>
      </c>
      <c r="M312" s="4" t="s">
        <v>101</v>
      </c>
      <c r="N312" s="2" t="s">
        <v>104</v>
      </c>
      <c r="O312" s="2" t="s">
        <v>101</v>
      </c>
      <c r="P312" s="5">
        <v>45823</v>
      </c>
      <c r="Q312" s="5">
        <v>45930</v>
      </c>
      <c r="R312" s="4" t="s">
        <v>105</v>
      </c>
      <c r="S312" s="2" t="s">
        <v>106</v>
      </c>
      <c r="T312" s="3">
        <f>SUM(IF(Y312="", 0, Y312 * Z312 * 1),IF(AB312="", 0, AB312 * AC312 * 1),IF(AE312="", 0, AE312 * AF312 * 1),IF(AH312="", 0, AH312 * AI312 * 1),IF(AK312="", 0, AK312 * AL312 * 1),IF(AN312="", 0, AN312 * AO312 * 1),IF(AQ312="", 0, AQ312 * AR312 * 1),IF(AT312="", 0, AT312 * AU312 * 1),IF(AW312="", 0, AW312 * AX312 * 1),IF(AZ312="", 0, AZ312 * BA312 * 1),IF(BC312="", 0, BC312 * BD312 * 1),IF(BF312="", 0, BF312 * BG312 * 1),IF(BI312="", 0, BI312 * BJ312 * 1),IF(BL312="", 0, BL312 * BM312 * 1),IF(BO312="", 0, BO312 * BP312 * 1),IF(BR312="", 0, BR312 * BS312 * 1),IF(BU312="", 0, BU312 * BV312 * 1),IF(BX312="", 0, BX312 * BY312 * 1),IF(CA312="", 0, CA312 * CB312 * 1),IF(CD312="", 0, CD312 * CE312 * 1),IF(CG312="", 0, CG312 * CH312 * 1),IF(CJ312="", 0, CJ312 * CK312 * 1),IF(CM312="", 0, CM312 * CN312 * 1),IF(CP312="", 0, CP312 * CQ312 * 1))</f>
        <v>0</v>
      </c>
      <c r="U312" s="2">
        <f>SUM(IF(Y312="",0,Y312*1),IF(AB312="",0,AB312*1),IF(AE312="",0,AE312*1),IF(AH312="",0,AH312*1),IF(AK312="",0,AK312*1),IF(AN312="",0,AN312*1),IF(AQ312="",0,AQ312*1),IF(AT312="",0,AT312*1),IF(AW312="",0,AW312*1),IF(AZ312="",0,AZ312*1),IF(BC312="",0,BC312*1),IF(BF312="",0,BF312*1),IF(BI312="",0,BI312*1),IF(BL312="",0,BL312*1),IF(BO312="",0,BO312*1),IF(BR312="",0,BR312*1),IF(BU312="",0,BU312*1),IF(BX312="",0,BX312*1),IF(CA312="",0,CA312*1),IF(CD312="",0,CD312*1),IF(CG312="",0,CG312*1),IF(CJ312="",0,CJ312*1),IF(CM312="",0,CM312*1),IF(CP312="",0,CP312*1))</f>
        <v>0</v>
      </c>
      <c r="V312" s="2" t="s">
        <v>101</v>
      </c>
      <c r="W312" s="2" t="s">
        <v>101</v>
      </c>
      <c r="X312" s="2" t="s">
        <v>107</v>
      </c>
      <c r="Y312" s="4" t="s">
        <v>101</v>
      </c>
      <c r="Z312" s="2">
        <v>51.9</v>
      </c>
      <c r="AA312" s="2" t="s">
        <v>108</v>
      </c>
      <c r="AB312" s="4" t="s">
        <v>101</v>
      </c>
      <c r="AC312" s="2">
        <v>51.9</v>
      </c>
      <c r="AD312" s="2" t="s">
        <v>109</v>
      </c>
      <c r="AE312" s="4" t="s">
        <v>101</v>
      </c>
      <c r="AF312" s="2">
        <v>51.9</v>
      </c>
      <c r="AG312" s="2" t="s">
        <v>110</v>
      </c>
      <c r="AH312" s="4" t="s">
        <v>101</v>
      </c>
      <c r="AI312" s="2">
        <v>51.9</v>
      </c>
      <c r="AJ312" s="2" t="s">
        <v>111</v>
      </c>
      <c r="AK312" s="4" t="s">
        <v>101</v>
      </c>
      <c r="AL312" s="2">
        <v>51.9</v>
      </c>
      <c r="AM312" s="2" t="s">
        <v>112</v>
      </c>
      <c r="AN312" s="4" t="s">
        <v>101</v>
      </c>
      <c r="AO312" s="2">
        <v>51.9</v>
      </c>
      <c r="AP312" s="2" t="s">
        <v>113</v>
      </c>
      <c r="AQ312" s="4" t="s">
        <v>101</v>
      </c>
      <c r="AR312" s="2">
        <v>51.9</v>
      </c>
      <c r="AS312" s="2" t="s">
        <v>114</v>
      </c>
      <c r="AT312" s="4" t="s">
        <v>101</v>
      </c>
      <c r="AU312" s="2">
        <v>51.9</v>
      </c>
      <c r="AV312" s="2" t="s">
        <v>115</v>
      </c>
      <c r="AW312" s="4" t="s">
        <v>101</v>
      </c>
      <c r="AX312" s="2">
        <v>51.9</v>
      </c>
      <c r="AY312" s="2" t="s">
        <v>116</v>
      </c>
      <c r="AZ312" s="4" t="s">
        <v>101</v>
      </c>
      <c r="BA312" s="2">
        <v>51.9</v>
      </c>
      <c r="BB312" s="2" t="s">
        <v>117</v>
      </c>
      <c r="BC312" s="4" t="s">
        <v>101</v>
      </c>
      <c r="BD312" s="2">
        <v>51.9</v>
      </c>
      <c r="BE312" s="2" t="s">
        <v>118</v>
      </c>
      <c r="BF312" s="4" t="s">
        <v>101</v>
      </c>
      <c r="BG312" s="2">
        <v>51.9</v>
      </c>
      <c r="BH312" s="2" t="s">
        <v>119</v>
      </c>
      <c r="BI312" s="4" t="s">
        <v>101</v>
      </c>
      <c r="BJ312" s="2">
        <v>51.9</v>
      </c>
      <c r="BK312" s="2" t="s">
        <v>120</v>
      </c>
      <c r="BL312" s="4" t="s">
        <v>101</v>
      </c>
      <c r="BM312" s="2">
        <v>51.9</v>
      </c>
      <c r="BN312" s="2" t="s">
        <v>121</v>
      </c>
      <c r="BO312" s="4" t="s">
        <v>101</v>
      </c>
      <c r="BP312" s="2">
        <v>51.9</v>
      </c>
      <c r="BQ312" s="2" t="s">
        <v>122</v>
      </c>
      <c r="BR312" s="4" t="s">
        <v>101</v>
      </c>
      <c r="BS312" s="2">
        <v>51.9</v>
      </c>
      <c r="BT312" s="2" t="s">
        <v>123</v>
      </c>
      <c r="BU312" s="4" t="s">
        <v>101</v>
      </c>
      <c r="BV312" s="2">
        <v>51.9</v>
      </c>
      <c r="BW312" s="2" t="s">
        <v>124</v>
      </c>
      <c r="BX312" s="4" t="s">
        <v>101</v>
      </c>
      <c r="BY312" s="2">
        <v>51.9</v>
      </c>
      <c r="BZ312" s="2" t="s">
        <v>125</v>
      </c>
      <c r="CA312" s="4" t="s">
        <v>101</v>
      </c>
      <c r="CB312" s="2">
        <v>51.9</v>
      </c>
      <c r="CC312" s="2" t="s">
        <v>126</v>
      </c>
      <c r="CD312" s="4" t="s">
        <v>101</v>
      </c>
      <c r="CE312" s="2">
        <v>51.9</v>
      </c>
      <c r="CF312" s="2" t="s">
        <v>127</v>
      </c>
      <c r="CG312" s="4" t="s">
        <v>101</v>
      </c>
      <c r="CH312" s="2">
        <v>51.9</v>
      </c>
      <c r="CI312" s="2" t="s">
        <v>128</v>
      </c>
      <c r="CJ312" s="4" t="s">
        <v>101</v>
      </c>
      <c r="CK312" s="2">
        <v>51.9</v>
      </c>
      <c r="CL312" s="2" t="s">
        <v>129</v>
      </c>
      <c r="CM312" s="4" t="s">
        <v>101</v>
      </c>
      <c r="CN312" s="2">
        <v>51.9</v>
      </c>
      <c r="CO312" s="2" t="s">
        <v>130</v>
      </c>
      <c r="CP312" s="4" t="s">
        <v>101</v>
      </c>
      <c r="CQ312" s="2">
        <v>51.9</v>
      </c>
    </row>
    <row r="313" spans="1:95" ht="15.95" customHeight="1" x14ac:dyDescent="0.25">
      <c r="A313" s="6" t="s">
        <v>101</v>
      </c>
      <c r="B313" s="6" t="s">
        <v>101</v>
      </c>
      <c r="C313" s="6" t="s">
        <v>101</v>
      </c>
      <c r="D313" s="6" t="s">
        <v>101</v>
      </c>
      <c r="E313" s="6" t="s">
        <v>101</v>
      </c>
      <c r="F313" s="6" t="s">
        <v>101</v>
      </c>
      <c r="G313" s="6" t="s">
        <v>101</v>
      </c>
      <c r="H313" s="6" t="s">
        <v>101</v>
      </c>
      <c r="I313" s="6" t="s">
        <v>101</v>
      </c>
      <c r="J313" s="6" t="s">
        <v>101</v>
      </c>
      <c r="K313" s="6" t="s">
        <v>101</v>
      </c>
      <c r="L313" s="6" t="s">
        <v>101</v>
      </c>
      <c r="M313" s="6" t="s">
        <v>101</v>
      </c>
      <c r="N313" s="6" t="s">
        <v>101</v>
      </c>
      <c r="O313" s="6" t="s">
        <v>101</v>
      </c>
      <c r="P313" s="6" t="s">
        <v>101</v>
      </c>
      <c r="Q313" s="6" t="s">
        <v>101</v>
      </c>
      <c r="R313" s="6" t="s">
        <v>101</v>
      </c>
      <c r="S313" s="6" t="s">
        <v>101</v>
      </c>
      <c r="T313" s="6" t="s">
        <v>101</v>
      </c>
      <c r="U313" s="6" t="s">
        <v>101</v>
      </c>
      <c r="V313" s="6" t="s">
        <v>131</v>
      </c>
      <c r="W313" s="6" t="s">
        <v>132</v>
      </c>
      <c r="X313" s="6">
        <v>99993</v>
      </c>
      <c r="Y313" s="6" t="s">
        <v>101</v>
      </c>
      <c r="Z313" s="6" t="s">
        <v>101</v>
      </c>
      <c r="AA313" s="6">
        <v>0</v>
      </c>
      <c r="AB313" s="6" t="s">
        <v>101</v>
      </c>
      <c r="AC313" s="6" t="s">
        <v>101</v>
      </c>
      <c r="AD313" s="6">
        <v>99982</v>
      </c>
      <c r="AE313" s="6" t="s">
        <v>101</v>
      </c>
      <c r="AF313" s="6" t="s">
        <v>101</v>
      </c>
      <c r="AG313" s="6">
        <v>0</v>
      </c>
      <c r="AH313" s="6" t="s">
        <v>101</v>
      </c>
      <c r="AI313" s="6" t="s">
        <v>101</v>
      </c>
      <c r="AJ313" s="6">
        <v>99977</v>
      </c>
      <c r="AK313" s="6" t="s">
        <v>101</v>
      </c>
      <c r="AL313" s="6" t="s">
        <v>101</v>
      </c>
      <c r="AM313" s="6">
        <v>0</v>
      </c>
      <c r="AN313" s="6" t="s">
        <v>101</v>
      </c>
      <c r="AO313" s="6" t="s">
        <v>101</v>
      </c>
      <c r="AP313" s="6">
        <v>99972</v>
      </c>
      <c r="AQ313" s="6" t="s">
        <v>101</v>
      </c>
      <c r="AR313" s="6" t="s">
        <v>101</v>
      </c>
      <c r="AS313" s="6">
        <v>0</v>
      </c>
      <c r="AT313" s="6" t="s">
        <v>101</v>
      </c>
      <c r="AU313" s="6" t="s">
        <v>101</v>
      </c>
      <c r="AV313" s="6">
        <v>99967</v>
      </c>
      <c r="AW313" s="6" t="s">
        <v>101</v>
      </c>
      <c r="AX313" s="6" t="s">
        <v>101</v>
      </c>
      <c r="AY313" s="6">
        <v>0</v>
      </c>
      <c r="AZ313" s="6" t="s">
        <v>101</v>
      </c>
      <c r="BA313" s="6" t="s">
        <v>101</v>
      </c>
      <c r="BB313" s="6">
        <v>99957</v>
      </c>
      <c r="BC313" s="6" t="s">
        <v>101</v>
      </c>
      <c r="BD313" s="6" t="s">
        <v>101</v>
      </c>
      <c r="BE313" s="6">
        <v>0</v>
      </c>
      <c r="BF313" s="6" t="s">
        <v>101</v>
      </c>
      <c r="BG313" s="6" t="s">
        <v>101</v>
      </c>
      <c r="BH313" s="6">
        <v>99941</v>
      </c>
      <c r="BI313" s="6" t="s">
        <v>101</v>
      </c>
      <c r="BJ313" s="6" t="s">
        <v>101</v>
      </c>
      <c r="BK313" s="6">
        <v>0</v>
      </c>
      <c r="BL313" s="6" t="s">
        <v>101</v>
      </c>
      <c r="BM313" s="6" t="s">
        <v>101</v>
      </c>
      <c r="BN313" s="6">
        <v>99934</v>
      </c>
      <c r="BO313" s="6" t="s">
        <v>101</v>
      </c>
      <c r="BP313" s="6" t="s">
        <v>101</v>
      </c>
      <c r="BQ313" s="6">
        <v>0</v>
      </c>
      <c r="BR313" s="6" t="s">
        <v>101</v>
      </c>
      <c r="BS313" s="6" t="s">
        <v>101</v>
      </c>
      <c r="BT313" s="6">
        <v>99951</v>
      </c>
      <c r="BU313" s="6" t="s">
        <v>101</v>
      </c>
      <c r="BV313" s="6" t="s">
        <v>101</v>
      </c>
      <c r="BW313" s="6">
        <v>0</v>
      </c>
      <c r="BX313" s="6" t="s">
        <v>101</v>
      </c>
      <c r="BY313" s="6" t="s">
        <v>101</v>
      </c>
      <c r="BZ313" s="6">
        <v>99967</v>
      </c>
      <c r="CA313" s="6" t="s">
        <v>101</v>
      </c>
      <c r="CB313" s="6" t="s">
        <v>101</v>
      </c>
      <c r="CC313" s="6">
        <v>99979</v>
      </c>
      <c r="CD313" s="6" t="s">
        <v>101</v>
      </c>
      <c r="CE313" s="6" t="s">
        <v>101</v>
      </c>
      <c r="CF313" s="6">
        <v>99985</v>
      </c>
      <c r="CG313" s="6" t="s">
        <v>101</v>
      </c>
      <c r="CH313" s="6" t="s">
        <v>101</v>
      </c>
      <c r="CI313" s="6">
        <v>99989</v>
      </c>
      <c r="CJ313" s="6" t="s">
        <v>101</v>
      </c>
      <c r="CK313" s="6" t="s">
        <v>101</v>
      </c>
      <c r="CL313" s="6">
        <v>99994</v>
      </c>
      <c r="CM313" s="6" t="s">
        <v>101</v>
      </c>
      <c r="CN313" s="6" t="s">
        <v>101</v>
      </c>
      <c r="CO313" s="6">
        <v>99997</v>
      </c>
      <c r="CP313" s="6" t="s">
        <v>101</v>
      </c>
      <c r="CQ313" s="6" t="s">
        <v>101</v>
      </c>
    </row>
    <row r="314" spans="1:95" ht="114.95" customHeight="1" x14ac:dyDescent="0.25">
      <c r="A314" s="2" t="s">
        <v>95</v>
      </c>
      <c r="B314" s="2" t="s">
        <v>496</v>
      </c>
      <c r="C314" s="2" t="s">
        <v>497</v>
      </c>
      <c r="D314" s="2" t="s">
        <v>498</v>
      </c>
      <c r="E314" s="2" t="s">
        <v>499</v>
      </c>
      <c r="F314" s="2"/>
      <c r="G314" s="2" t="s">
        <v>500</v>
      </c>
      <c r="H314" s="3">
        <v>51.9</v>
      </c>
      <c r="I314" s="3">
        <v>135</v>
      </c>
      <c r="J314" s="2" t="s">
        <v>101</v>
      </c>
      <c r="K314" s="2" t="s">
        <v>102</v>
      </c>
      <c r="L314" s="2" t="s">
        <v>103</v>
      </c>
      <c r="M314" s="4" t="s">
        <v>101</v>
      </c>
      <c r="N314" s="2" t="s">
        <v>104</v>
      </c>
      <c r="O314" s="2" t="s">
        <v>101</v>
      </c>
      <c r="P314" s="5">
        <v>45823</v>
      </c>
      <c r="Q314" s="5">
        <v>45930</v>
      </c>
      <c r="R314" s="4" t="s">
        <v>105</v>
      </c>
      <c r="S314" s="2" t="s">
        <v>106</v>
      </c>
      <c r="T314" s="3">
        <f>SUM(IF(Y314="", 0, Y314 * Z314 * 1),IF(AB314="", 0, AB314 * AC314 * 1),IF(AE314="", 0, AE314 * AF314 * 1),IF(AH314="", 0, AH314 * AI314 * 1),IF(AK314="", 0, AK314 * AL314 * 1),IF(AN314="", 0, AN314 * AO314 * 1),IF(AQ314="", 0, AQ314 * AR314 * 1),IF(AT314="", 0, AT314 * AU314 * 1),IF(AW314="", 0, AW314 * AX314 * 1),IF(AZ314="", 0, AZ314 * BA314 * 1),IF(BC314="", 0, BC314 * BD314 * 1),IF(BF314="", 0, BF314 * BG314 * 1),IF(BI314="", 0, BI314 * BJ314 * 1),IF(BL314="", 0, BL314 * BM314 * 1),IF(BO314="", 0, BO314 * BP314 * 1),IF(BR314="", 0, BR314 * BS314 * 1),IF(BU314="", 0, BU314 * BV314 * 1),IF(BX314="", 0, BX314 * BY314 * 1),IF(CA314="", 0, CA314 * CB314 * 1),IF(CD314="", 0, CD314 * CE314 * 1),IF(CG314="", 0, CG314 * CH314 * 1),IF(CJ314="", 0, CJ314 * CK314 * 1),IF(CM314="", 0, CM314 * CN314 * 1),IF(CP314="", 0, CP314 * CQ314 * 1))</f>
        <v>0</v>
      </c>
      <c r="U314" s="2">
        <f>SUM(IF(Y314="",0,Y314*1),IF(AB314="",0,AB314*1),IF(AE314="",0,AE314*1),IF(AH314="",0,AH314*1),IF(AK314="",0,AK314*1),IF(AN314="",0,AN314*1),IF(AQ314="",0,AQ314*1),IF(AT314="",0,AT314*1),IF(AW314="",0,AW314*1),IF(AZ314="",0,AZ314*1),IF(BC314="",0,BC314*1),IF(BF314="",0,BF314*1),IF(BI314="",0,BI314*1),IF(BL314="",0,BL314*1),IF(BO314="",0,BO314*1),IF(BR314="",0,BR314*1),IF(BU314="",0,BU314*1),IF(BX314="",0,BX314*1),IF(CA314="",0,CA314*1),IF(CD314="",0,CD314*1),IF(CG314="",0,CG314*1),IF(CJ314="",0,CJ314*1),IF(CM314="",0,CM314*1),IF(CP314="",0,CP314*1))</f>
        <v>0</v>
      </c>
      <c r="V314" s="2" t="s">
        <v>101</v>
      </c>
      <c r="W314" s="2" t="s">
        <v>101</v>
      </c>
      <c r="X314" s="2" t="s">
        <v>107</v>
      </c>
      <c r="Y314" s="4" t="s">
        <v>101</v>
      </c>
      <c r="Z314" s="2">
        <v>51.9</v>
      </c>
      <c r="AA314" s="2" t="s">
        <v>108</v>
      </c>
      <c r="AB314" s="4" t="s">
        <v>101</v>
      </c>
      <c r="AC314" s="2">
        <v>51.9</v>
      </c>
      <c r="AD314" s="2" t="s">
        <v>109</v>
      </c>
      <c r="AE314" s="4" t="s">
        <v>101</v>
      </c>
      <c r="AF314" s="2">
        <v>51.9</v>
      </c>
      <c r="AG314" s="2" t="s">
        <v>110</v>
      </c>
      <c r="AH314" s="4" t="s">
        <v>101</v>
      </c>
      <c r="AI314" s="2">
        <v>51.9</v>
      </c>
      <c r="AJ314" s="2" t="s">
        <v>111</v>
      </c>
      <c r="AK314" s="4" t="s">
        <v>101</v>
      </c>
      <c r="AL314" s="2">
        <v>51.9</v>
      </c>
      <c r="AM314" s="2" t="s">
        <v>112</v>
      </c>
      <c r="AN314" s="4" t="s">
        <v>101</v>
      </c>
      <c r="AO314" s="2">
        <v>51.9</v>
      </c>
      <c r="AP314" s="2" t="s">
        <v>113</v>
      </c>
      <c r="AQ314" s="4" t="s">
        <v>101</v>
      </c>
      <c r="AR314" s="2">
        <v>51.9</v>
      </c>
      <c r="AS314" s="2" t="s">
        <v>114</v>
      </c>
      <c r="AT314" s="4" t="s">
        <v>101</v>
      </c>
      <c r="AU314" s="2">
        <v>51.9</v>
      </c>
      <c r="AV314" s="2" t="s">
        <v>115</v>
      </c>
      <c r="AW314" s="4" t="s">
        <v>101</v>
      </c>
      <c r="AX314" s="2">
        <v>51.9</v>
      </c>
      <c r="AY314" s="2" t="s">
        <v>116</v>
      </c>
      <c r="AZ314" s="4" t="s">
        <v>101</v>
      </c>
      <c r="BA314" s="2">
        <v>51.9</v>
      </c>
      <c r="BB314" s="2" t="s">
        <v>117</v>
      </c>
      <c r="BC314" s="4" t="s">
        <v>101</v>
      </c>
      <c r="BD314" s="2">
        <v>51.9</v>
      </c>
      <c r="BE314" s="2" t="s">
        <v>118</v>
      </c>
      <c r="BF314" s="4" t="s">
        <v>101</v>
      </c>
      <c r="BG314" s="2">
        <v>51.9</v>
      </c>
      <c r="BH314" s="2" t="s">
        <v>119</v>
      </c>
      <c r="BI314" s="4" t="s">
        <v>101</v>
      </c>
      <c r="BJ314" s="2">
        <v>51.9</v>
      </c>
      <c r="BK314" s="2" t="s">
        <v>120</v>
      </c>
      <c r="BL314" s="4" t="s">
        <v>101</v>
      </c>
      <c r="BM314" s="2">
        <v>51.9</v>
      </c>
      <c r="BN314" s="2" t="s">
        <v>121</v>
      </c>
      <c r="BO314" s="4" t="s">
        <v>101</v>
      </c>
      <c r="BP314" s="2">
        <v>51.9</v>
      </c>
      <c r="BQ314" s="2" t="s">
        <v>122</v>
      </c>
      <c r="BR314" s="4" t="s">
        <v>101</v>
      </c>
      <c r="BS314" s="2">
        <v>51.9</v>
      </c>
      <c r="BT314" s="2" t="s">
        <v>123</v>
      </c>
      <c r="BU314" s="4" t="s">
        <v>101</v>
      </c>
      <c r="BV314" s="2">
        <v>51.9</v>
      </c>
      <c r="BW314" s="2" t="s">
        <v>124</v>
      </c>
      <c r="BX314" s="4" t="s">
        <v>101</v>
      </c>
      <c r="BY314" s="2">
        <v>51.9</v>
      </c>
      <c r="BZ314" s="2" t="s">
        <v>125</v>
      </c>
      <c r="CA314" s="4" t="s">
        <v>101</v>
      </c>
      <c r="CB314" s="2">
        <v>51.9</v>
      </c>
      <c r="CC314" s="2" t="s">
        <v>126</v>
      </c>
      <c r="CD314" s="4" t="s">
        <v>101</v>
      </c>
      <c r="CE314" s="2">
        <v>51.9</v>
      </c>
      <c r="CF314" s="2" t="s">
        <v>127</v>
      </c>
      <c r="CG314" s="4" t="s">
        <v>101</v>
      </c>
      <c r="CH314" s="2">
        <v>51.9</v>
      </c>
      <c r="CI314" s="2" t="s">
        <v>128</v>
      </c>
      <c r="CJ314" s="4" t="s">
        <v>101</v>
      </c>
      <c r="CK314" s="2">
        <v>51.9</v>
      </c>
      <c r="CL314" s="2" t="s">
        <v>129</v>
      </c>
      <c r="CM314" s="4" t="s">
        <v>101</v>
      </c>
      <c r="CN314" s="2">
        <v>51.9</v>
      </c>
      <c r="CO314" s="2" t="s">
        <v>130</v>
      </c>
      <c r="CP314" s="4" t="s">
        <v>101</v>
      </c>
      <c r="CQ314" s="2">
        <v>51.9</v>
      </c>
    </row>
    <row r="315" spans="1:95" ht="15.95" customHeight="1" x14ac:dyDescent="0.25">
      <c r="A315" s="6" t="s">
        <v>101</v>
      </c>
      <c r="B315" s="6" t="s">
        <v>101</v>
      </c>
      <c r="C315" s="6" t="s">
        <v>101</v>
      </c>
      <c r="D315" s="6" t="s">
        <v>101</v>
      </c>
      <c r="E315" s="6" t="s">
        <v>101</v>
      </c>
      <c r="F315" s="6" t="s">
        <v>101</v>
      </c>
      <c r="G315" s="6" t="s">
        <v>101</v>
      </c>
      <c r="H315" s="6" t="s">
        <v>101</v>
      </c>
      <c r="I315" s="6" t="s">
        <v>101</v>
      </c>
      <c r="J315" s="6" t="s">
        <v>101</v>
      </c>
      <c r="K315" s="6" t="s">
        <v>101</v>
      </c>
      <c r="L315" s="6" t="s">
        <v>101</v>
      </c>
      <c r="M315" s="6" t="s">
        <v>101</v>
      </c>
      <c r="N315" s="6" t="s">
        <v>101</v>
      </c>
      <c r="O315" s="6" t="s">
        <v>101</v>
      </c>
      <c r="P315" s="6" t="s">
        <v>101</v>
      </c>
      <c r="Q315" s="6" t="s">
        <v>101</v>
      </c>
      <c r="R315" s="6" t="s">
        <v>101</v>
      </c>
      <c r="S315" s="6" t="s">
        <v>101</v>
      </c>
      <c r="T315" s="6" t="s">
        <v>101</v>
      </c>
      <c r="U315" s="6" t="s">
        <v>101</v>
      </c>
      <c r="V315" s="6" t="s">
        <v>131</v>
      </c>
      <c r="W315" s="6" t="s">
        <v>132</v>
      </c>
      <c r="X315" s="6">
        <v>99996</v>
      </c>
      <c r="Y315" s="6" t="s">
        <v>101</v>
      </c>
      <c r="Z315" s="6" t="s">
        <v>101</v>
      </c>
      <c r="AA315" s="6">
        <v>0</v>
      </c>
      <c r="AB315" s="6" t="s">
        <v>101</v>
      </c>
      <c r="AC315" s="6" t="s">
        <v>101</v>
      </c>
      <c r="AD315" s="6">
        <v>99963</v>
      </c>
      <c r="AE315" s="6" t="s">
        <v>101</v>
      </c>
      <c r="AF315" s="6" t="s">
        <v>101</v>
      </c>
      <c r="AG315" s="6">
        <v>0</v>
      </c>
      <c r="AH315" s="6" t="s">
        <v>101</v>
      </c>
      <c r="AI315" s="6" t="s">
        <v>101</v>
      </c>
      <c r="AJ315" s="6">
        <v>99886</v>
      </c>
      <c r="AK315" s="6" t="s">
        <v>101</v>
      </c>
      <c r="AL315" s="6" t="s">
        <v>101</v>
      </c>
      <c r="AM315" s="6">
        <v>0</v>
      </c>
      <c r="AN315" s="6" t="s">
        <v>101</v>
      </c>
      <c r="AO315" s="6" t="s">
        <v>101</v>
      </c>
      <c r="AP315" s="6">
        <v>99844</v>
      </c>
      <c r="AQ315" s="6" t="s">
        <v>101</v>
      </c>
      <c r="AR315" s="6" t="s">
        <v>101</v>
      </c>
      <c r="AS315" s="6">
        <v>0</v>
      </c>
      <c r="AT315" s="6" t="s">
        <v>101</v>
      </c>
      <c r="AU315" s="6" t="s">
        <v>101</v>
      </c>
      <c r="AV315" s="6">
        <v>99781</v>
      </c>
      <c r="AW315" s="6" t="s">
        <v>101</v>
      </c>
      <c r="AX315" s="6" t="s">
        <v>101</v>
      </c>
      <c r="AY315" s="6">
        <v>0</v>
      </c>
      <c r="AZ315" s="6" t="s">
        <v>101</v>
      </c>
      <c r="BA315" s="6" t="s">
        <v>101</v>
      </c>
      <c r="BB315" s="6">
        <v>99732</v>
      </c>
      <c r="BC315" s="6" t="s">
        <v>101</v>
      </c>
      <c r="BD315" s="6" t="s">
        <v>101</v>
      </c>
      <c r="BE315" s="6">
        <v>0</v>
      </c>
      <c r="BF315" s="6" t="s">
        <v>101</v>
      </c>
      <c r="BG315" s="6" t="s">
        <v>101</v>
      </c>
      <c r="BH315" s="6">
        <v>99585</v>
      </c>
      <c r="BI315" s="6" t="s">
        <v>101</v>
      </c>
      <c r="BJ315" s="6" t="s">
        <v>101</v>
      </c>
      <c r="BK315" s="6">
        <v>0</v>
      </c>
      <c r="BL315" s="6" t="s">
        <v>101</v>
      </c>
      <c r="BM315" s="6" t="s">
        <v>101</v>
      </c>
      <c r="BN315" s="6">
        <v>99531</v>
      </c>
      <c r="BO315" s="6" t="s">
        <v>101</v>
      </c>
      <c r="BP315" s="6" t="s">
        <v>101</v>
      </c>
      <c r="BQ315" s="6">
        <v>0</v>
      </c>
      <c r="BR315" s="6" t="s">
        <v>101</v>
      </c>
      <c r="BS315" s="6" t="s">
        <v>101</v>
      </c>
      <c r="BT315" s="6">
        <v>99669</v>
      </c>
      <c r="BU315" s="6" t="s">
        <v>101</v>
      </c>
      <c r="BV315" s="6" t="s">
        <v>101</v>
      </c>
      <c r="BW315" s="6">
        <v>0</v>
      </c>
      <c r="BX315" s="6" t="s">
        <v>101</v>
      </c>
      <c r="BY315" s="6" t="s">
        <v>101</v>
      </c>
      <c r="BZ315" s="6">
        <v>99801</v>
      </c>
      <c r="CA315" s="6" t="s">
        <v>101</v>
      </c>
      <c r="CB315" s="6" t="s">
        <v>101</v>
      </c>
      <c r="CC315" s="6">
        <v>99925</v>
      </c>
      <c r="CD315" s="6" t="s">
        <v>101</v>
      </c>
      <c r="CE315" s="6" t="s">
        <v>101</v>
      </c>
      <c r="CF315" s="6">
        <v>99980</v>
      </c>
      <c r="CG315" s="6" t="s">
        <v>101</v>
      </c>
      <c r="CH315" s="6" t="s">
        <v>101</v>
      </c>
      <c r="CI315" s="6">
        <v>99987</v>
      </c>
      <c r="CJ315" s="6" t="s">
        <v>101</v>
      </c>
      <c r="CK315" s="6" t="s">
        <v>101</v>
      </c>
      <c r="CL315" s="6">
        <v>99999</v>
      </c>
      <c r="CM315" s="6" t="s">
        <v>101</v>
      </c>
      <c r="CN315" s="6" t="s">
        <v>101</v>
      </c>
      <c r="CO315" s="6">
        <v>99999</v>
      </c>
      <c r="CP315" s="6" t="s">
        <v>101</v>
      </c>
      <c r="CQ315" s="6" t="s">
        <v>101</v>
      </c>
    </row>
    <row r="316" spans="1:95" ht="114.95" customHeight="1" x14ac:dyDescent="0.25">
      <c r="A316" s="2" t="s">
        <v>133</v>
      </c>
      <c r="B316" s="2" t="s">
        <v>501</v>
      </c>
      <c r="C316" s="2" t="s">
        <v>502</v>
      </c>
      <c r="D316" s="2" t="s">
        <v>503</v>
      </c>
      <c r="E316" s="2" t="s">
        <v>99</v>
      </c>
      <c r="F316" s="2"/>
      <c r="G316" s="2" t="s">
        <v>492</v>
      </c>
      <c r="H316" s="3">
        <v>51.9</v>
      </c>
      <c r="I316" s="3">
        <v>135</v>
      </c>
      <c r="J316" s="2" t="s">
        <v>101</v>
      </c>
      <c r="K316" s="2" t="s">
        <v>102</v>
      </c>
      <c r="L316" s="2" t="s">
        <v>103</v>
      </c>
      <c r="M316" s="4" t="s">
        <v>101</v>
      </c>
      <c r="N316" s="2" t="s">
        <v>104</v>
      </c>
      <c r="O316" s="2" t="s">
        <v>101</v>
      </c>
      <c r="P316" s="5">
        <v>45823</v>
      </c>
      <c r="Q316" s="5">
        <v>45930</v>
      </c>
      <c r="R316" s="4" t="s">
        <v>105</v>
      </c>
      <c r="S316" s="2" t="s">
        <v>106</v>
      </c>
      <c r="T316" s="3">
        <f>SUM(IF(Y316="", 0, Y316 * Z316 * 1),IF(AB316="", 0, AB316 * AC316 * 1),IF(AE316="", 0, AE316 * AF316 * 1),IF(AH316="", 0, AH316 * AI316 * 1),IF(AK316="", 0, AK316 * AL316 * 1),IF(AN316="", 0, AN316 * AO316 * 1),IF(AQ316="", 0, AQ316 * AR316 * 1),IF(AT316="", 0, AT316 * AU316 * 1),IF(AW316="", 0, AW316 * AX316 * 1),IF(AZ316="", 0, AZ316 * BA316 * 1),IF(BC316="", 0, BC316 * BD316 * 1),IF(BF316="", 0, BF316 * BG316 * 1),IF(BI316="", 0, BI316 * BJ316 * 1),IF(BL316="", 0, BL316 * BM316 * 1),IF(BO316="", 0, BO316 * BP316 * 1),IF(BR316="", 0, BR316 * BS316 * 1),IF(BU316="", 0, BU316 * BV316 * 1),IF(BX316="", 0, BX316 * BY316 * 1),IF(CA316="", 0, CA316 * CB316 * 1),IF(CD316="", 0, CD316 * CE316 * 1),IF(CG316="", 0, CG316 * CH316 * 1),IF(CJ316="", 0, CJ316 * CK316 * 1),IF(CM316="", 0, CM316 * CN316 * 1),IF(CP316="", 0, CP316 * CQ316 * 1))</f>
        <v>0</v>
      </c>
      <c r="U316" s="2">
        <f>SUM(IF(Y316="",0,Y316*1),IF(AB316="",0,AB316*1),IF(AE316="",0,AE316*1),IF(AH316="",0,AH316*1),IF(AK316="",0,AK316*1),IF(AN316="",0,AN316*1),IF(AQ316="",0,AQ316*1),IF(AT316="",0,AT316*1),IF(AW316="",0,AW316*1),IF(AZ316="",0,AZ316*1),IF(BC316="",0,BC316*1),IF(BF316="",0,BF316*1),IF(BI316="",0,BI316*1),IF(BL316="",0,BL316*1),IF(BO316="",0,BO316*1),IF(BR316="",0,BR316*1),IF(BU316="",0,BU316*1),IF(BX316="",0,BX316*1),IF(CA316="",0,CA316*1),IF(CD316="",0,CD316*1),IF(CG316="",0,CG316*1),IF(CJ316="",0,CJ316*1),IF(CM316="",0,CM316*1),IF(CP316="",0,CP316*1))</f>
        <v>0</v>
      </c>
      <c r="V316" s="2" t="s">
        <v>101</v>
      </c>
      <c r="W316" s="2" t="s">
        <v>101</v>
      </c>
      <c r="X316" s="2" t="s">
        <v>107</v>
      </c>
      <c r="Y316" s="4" t="s">
        <v>101</v>
      </c>
      <c r="Z316" s="2">
        <v>51.9</v>
      </c>
      <c r="AA316" s="2" t="s">
        <v>108</v>
      </c>
      <c r="AB316" s="4" t="s">
        <v>101</v>
      </c>
      <c r="AC316" s="2">
        <v>51.9</v>
      </c>
      <c r="AD316" s="2" t="s">
        <v>109</v>
      </c>
      <c r="AE316" s="4" t="s">
        <v>101</v>
      </c>
      <c r="AF316" s="2">
        <v>51.9</v>
      </c>
      <c r="AG316" s="2" t="s">
        <v>110</v>
      </c>
      <c r="AH316" s="4" t="s">
        <v>101</v>
      </c>
      <c r="AI316" s="2">
        <v>51.9</v>
      </c>
      <c r="AJ316" s="2" t="s">
        <v>111</v>
      </c>
      <c r="AK316" s="4" t="s">
        <v>101</v>
      </c>
      <c r="AL316" s="2">
        <v>51.9</v>
      </c>
      <c r="AM316" s="2" t="s">
        <v>112</v>
      </c>
      <c r="AN316" s="4" t="s">
        <v>101</v>
      </c>
      <c r="AO316" s="2">
        <v>51.9</v>
      </c>
      <c r="AP316" s="2" t="s">
        <v>113</v>
      </c>
      <c r="AQ316" s="4" t="s">
        <v>101</v>
      </c>
      <c r="AR316" s="2">
        <v>51.9</v>
      </c>
      <c r="AS316" s="2" t="s">
        <v>114</v>
      </c>
      <c r="AT316" s="4" t="s">
        <v>101</v>
      </c>
      <c r="AU316" s="2">
        <v>51.9</v>
      </c>
      <c r="AV316" s="2" t="s">
        <v>115</v>
      </c>
      <c r="AW316" s="4" t="s">
        <v>101</v>
      </c>
      <c r="AX316" s="2">
        <v>51.9</v>
      </c>
      <c r="AY316" s="2" t="s">
        <v>116</v>
      </c>
      <c r="AZ316" s="4" t="s">
        <v>101</v>
      </c>
      <c r="BA316" s="2">
        <v>51.9</v>
      </c>
      <c r="BB316" s="2" t="s">
        <v>117</v>
      </c>
      <c r="BC316" s="4" t="s">
        <v>101</v>
      </c>
      <c r="BD316" s="2">
        <v>51.9</v>
      </c>
      <c r="BE316" s="2" t="s">
        <v>118</v>
      </c>
      <c r="BF316" s="4" t="s">
        <v>101</v>
      </c>
      <c r="BG316" s="2">
        <v>51.9</v>
      </c>
      <c r="BH316" s="2" t="s">
        <v>119</v>
      </c>
      <c r="BI316" s="4" t="s">
        <v>101</v>
      </c>
      <c r="BJ316" s="2">
        <v>51.9</v>
      </c>
      <c r="BK316" s="2" t="s">
        <v>120</v>
      </c>
      <c r="BL316" s="4" t="s">
        <v>101</v>
      </c>
      <c r="BM316" s="2">
        <v>51.9</v>
      </c>
      <c r="BN316" s="2" t="s">
        <v>121</v>
      </c>
      <c r="BO316" s="4" t="s">
        <v>101</v>
      </c>
      <c r="BP316" s="2">
        <v>51.9</v>
      </c>
      <c r="BQ316" s="2" t="s">
        <v>122</v>
      </c>
      <c r="BR316" s="4" t="s">
        <v>101</v>
      </c>
      <c r="BS316" s="2">
        <v>51.9</v>
      </c>
      <c r="BT316" s="2" t="s">
        <v>123</v>
      </c>
      <c r="BU316" s="4" t="s">
        <v>101</v>
      </c>
      <c r="BV316" s="2">
        <v>51.9</v>
      </c>
      <c r="BW316" s="2" t="s">
        <v>124</v>
      </c>
      <c r="BX316" s="4" t="s">
        <v>101</v>
      </c>
      <c r="BY316" s="2">
        <v>51.9</v>
      </c>
      <c r="BZ316" s="2" t="s">
        <v>125</v>
      </c>
      <c r="CA316" s="4" t="s">
        <v>101</v>
      </c>
      <c r="CB316" s="2">
        <v>51.9</v>
      </c>
      <c r="CC316" s="2" t="s">
        <v>126</v>
      </c>
      <c r="CD316" s="4" t="s">
        <v>101</v>
      </c>
      <c r="CE316" s="2">
        <v>51.9</v>
      </c>
      <c r="CF316" s="2" t="s">
        <v>127</v>
      </c>
      <c r="CG316" s="4" t="s">
        <v>101</v>
      </c>
      <c r="CH316" s="2">
        <v>51.9</v>
      </c>
      <c r="CI316" s="2" t="s">
        <v>128</v>
      </c>
      <c r="CJ316" s="4" t="s">
        <v>101</v>
      </c>
      <c r="CK316" s="2">
        <v>51.9</v>
      </c>
      <c r="CL316" s="2" t="s">
        <v>129</v>
      </c>
      <c r="CM316" s="4" t="s">
        <v>101</v>
      </c>
      <c r="CN316" s="2">
        <v>51.9</v>
      </c>
      <c r="CO316" s="2" t="s">
        <v>130</v>
      </c>
      <c r="CP316" s="4" t="s">
        <v>101</v>
      </c>
      <c r="CQ316" s="2">
        <v>51.9</v>
      </c>
    </row>
    <row r="317" spans="1:95" ht="15.95" customHeight="1" x14ac:dyDescent="0.25">
      <c r="A317" s="6" t="s">
        <v>101</v>
      </c>
      <c r="B317" s="6" t="s">
        <v>101</v>
      </c>
      <c r="C317" s="6" t="s">
        <v>101</v>
      </c>
      <c r="D317" s="6" t="s">
        <v>101</v>
      </c>
      <c r="E317" s="6" t="s">
        <v>101</v>
      </c>
      <c r="F317" s="6" t="s">
        <v>101</v>
      </c>
      <c r="G317" s="6" t="s">
        <v>101</v>
      </c>
      <c r="H317" s="6" t="s">
        <v>101</v>
      </c>
      <c r="I317" s="6" t="s">
        <v>101</v>
      </c>
      <c r="J317" s="6" t="s">
        <v>101</v>
      </c>
      <c r="K317" s="6" t="s">
        <v>101</v>
      </c>
      <c r="L317" s="6" t="s">
        <v>101</v>
      </c>
      <c r="M317" s="6" t="s">
        <v>101</v>
      </c>
      <c r="N317" s="6" t="s">
        <v>101</v>
      </c>
      <c r="O317" s="6" t="s">
        <v>101</v>
      </c>
      <c r="P317" s="6" t="s">
        <v>101</v>
      </c>
      <c r="Q317" s="6" t="s">
        <v>101</v>
      </c>
      <c r="R317" s="6" t="s">
        <v>101</v>
      </c>
      <c r="S317" s="6" t="s">
        <v>101</v>
      </c>
      <c r="T317" s="6" t="s">
        <v>101</v>
      </c>
      <c r="U317" s="6" t="s">
        <v>101</v>
      </c>
      <c r="V317" s="6" t="s">
        <v>131</v>
      </c>
      <c r="W317" s="6" t="s">
        <v>132</v>
      </c>
      <c r="X317" s="6">
        <v>8</v>
      </c>
      <c r="Y317" s="6" t="s">
        <v>101</v>
      </c>
      <c r="Z317" s="6" t="s">
        <v>101</v>
      </c>
      <c r="AA317" s="6">
        <v>0</v>
      </c>
      <c r="AB317" s="6" t="s">
        <v>101</v>
      </c>
      <c r="AC317" s="6" t="s">
        <v>101</v>
      </c>
      <c r="AD317" s="6">
        <v>4</v>
      </c>
      <c r="AE317" s="6" t="s">
        <v>101</v>
      </c>
      <c r="AF317" s="6" t="s">
        <v>101</v>
      </c>
      <c r="AG317" s="6">
        <v>0</v>
      </c>
      <c r="AH317" s="6" t="s">
        <v>101</v>
      </c>
      <c r="AI317" s="6" t="s">
        <v>101</v>
      </c>
      <c r="AJ317" s="6">
        <v>7</v>
      </c>
      <c r="AK317" s="6" t="s">
        <v>101</v>
      </c>
      <c r="AL317" s="6" t="s">
        <v>101</v>
      </c>
      <c r="AM317" s="6">
        <v>0</v>
      </c>
      <c r="AN317" s="6" t="s">
        <v>101</v>
      </c>
      <c r="AO317" s="6" t="s">
        <v>101</v>
      </c>
      <c r="AP317" s="6">
        <v>22</v>
      </c>
      <c r="AQ317" s="6" t="s">
        <v>101</v>
      </c>
      <c r="AR317" s="6" t="s">
        <v>101</v>
      </c>
      <c r="AS317" s="6">
        <v>0</v>
      </c>
      <c r="AT317" s="6" t="s">
        <v>101</v>
      </c>
      <c r="AU317" s="6" t="s">
        <v>101</v>
      </c>
      <c r="AV317" s="6">
        <v>51</v>
      </c>
      <c r="AW317" s="6" t="s">
        <v>101</v>
      </c>
      <c r="AX317" s="6" t="s">
        <v>101</v>
      </c>
      <c r="AY317" s="6">
        <v>0</v>
      </c>
      <c r="AZ317" s="6" t="s">
        <v>101</v>
      </c>
      <c r="BA317" s="6" t="s">
        <v>101</v>
      </c>
      <c r="BB317" s="6">
        <v>96</v>
      </c>
      <c r="BC317" s="6" t="s">
        <v>101</v>
      </c>
      <c r="BD317" s="6" t="s">
        <v>101</v>
      </c>
      <c r="BE317" s="6">
        <v>0</v>
      </c>
      <c r="BF317" s="6" t="s">
        <v>101</v>
      </c>
      <c r="BG317" s="6" t="s">
        <v>101</v>
      </c>
      <c r="BH317" s="6">
        <v>179</v>
      </c>
      <c r="BI317" s="6" t="s">
        <v>101</v>
      </c>
      <c r="BJ317" s="6" t="s">
        <v>101</v>
      </c>
      <c r="BK317" s="6">
        <v>0</v>
      </c>
      <c r="BL317" s="6" t="s">
        <v>101</v>
      </c>
      <c r="BM317" s="6" t="s">
        <v>101</v>
      </c>
      <c r="BN317" s="6">
        <v>204</v>
      </c>
      <c r="BO317" s="6" t="s">
        <v>101</v>
      </c>
      <c r="BP317" s="6" t="s">
        <v>101</v>
      </c>
      <c r="BQ317" s="6">
        <v>0</v>
      </c>
      <c r="BR317" s="6" t="s">
        <v>101</v>
      </c>
      <c r="BS317" s="6" t="s">
        <v>101</v>
      </c>
      <c r="BT317" s="6">
        <v>154</v>
      </c>
      <c r="BU317" s="6" t="s">
        <v>101</v>
      </c>
      <c r="BV317" s="6" t="s">
        <v>101</v>
      </c>
      <c r="BW317" s="6">
        <v>0</v>
      </c>
      <c r="BX317" s="6" t="s">
        <v>101</v>
      </c>
      <c r="BY317" s="6" t="s">
        <v>101</v>
      </c>
      <c r="BZ317" s="6">
        <v>92</v>
      </c>
      <c r="CA317" s="6" t="s">
        <v>101</v>
      </c>
      <c r="CB317" s="6" t="s">
        <v>101</v>
      </c>
      <c r="CC317" s="6">
        <v>35</v>
      </c>
      <c r="CD317" s="6" t="s">
        <v>101</v>
      </c>
      <c r="CE317" s="6" t="s">
        <v>101</v>
      </c>
      <c r="CF317" s="6">
        <v>8</v>
      </c>
      <c r="CG317" s="6" t="s">
        <v>101</v>
      </c>
      <c r="CH317" s="6" t="s">
        <v>101</v>
      </c>
      <c r="CI317" s="6">
        <v>10</v>
      </c>
      <c r="CJ317" s="6" t="s">
        <v>101</v>
      </c>
      <c r="CK317" s="6" t="s">
        <v>101</v>
      </c>
      <c r="CL317" s="6">
        <v>0</v>
      </c>
      <c r="CM317" s="6" t="s">
        <v>101</v>
      </c>
      <c r="CN317" s="6" t="s">
        <v>101</v>
      </c>
      <c r="CO317" s="6">
        <v>8</v>
      </c>
      <c r="CP317" s="6" t="s">
        <v>101</v>
      </c>
      <c r="CQ317" s="6" t="s">
        <v>101</v>
      </c>
    </row>
    <row r="318" spans="1:95" ht="114.95" customHeight="1" x14ac:dyDescent="0.25">
      <c r="A318" s="2" t="s">
        <v>133</v>
      </c>
      <c r="B318" s="2" t="s">
        <v>504</v>
      </c>
      <c r="C318" s="2" t="s">
        <v>505</v>
      </c>
      <c r="D318" s="2" t="s">
        <v>506</v>
      </c>
      <c r="E318" s="2" t="s">
        <v>99</v>
      </c>
      <c r="F318" s="2"/>
      <c r="G318" s="2" t="s">
        <v>492</v>
      </c>
      <c r="H318" s="3">
        <v>51.9</v>
      </c>
      <c r="I318" s="3">
        <v>135</v>
      </c>
      <c r="J318" s="2" t="s">
        <v>101</v>
      </c>
      <c r="K318" s="2" t="s">
        <v>102</v>
      </c>
      <c r="L318" s="2" t="s">
        <v>103</v>
      </c>
      <c r="M318" s="4" t="s">
        <v>101</v>
      </c>
      <c r="N318" s="2" t="s">
        <v>104</v>
      </c>
      <c r="O318" s="2" t="s">
        <v>101</v>
      </c>
      <c r="P318" s="5">
        <v>45823</v>
      </c>
      <c r="Q318" s="5">
        <v>45930</v>
      </c>
      <c r="R318" s="4" t="s">
        <v>105</v>
      </c>
      <c r="S318" s="2" t="s">
        <v>106</v>
      </c>
      <c r="T318" s="3">
        <f>SUM(IF(Y318="", 0, Y318 * Z318 * 1),IF(AB318="", 0, AB318 * AC318 * 1),IF(AE318="", 0, AE318 * AF318 * 1),IF(AH318="", 0, AH318 * AI318 * 1),IF(AK318="", 0, AK318 * AL318 * 1),IF(AN318="", 0, AN318 * AO318 * 1),IF(AQ318="", 0, AQ318 * AR318 * 1),IF(AT318="", 0, AT318 * AU318 * 1),IF(AW318="", 0, AW318 * AX318 * 1),IF(AZ318="", 0, AZ318 * BA318 * 1),IF(BC318="", 0, BC318 * BD318 * 1),IF(BF318="", 0, BF318 * BG318 * 1),IF(BI318="", 0, BI318 * BJ318 * 1),IF(BL318="", 0, BL318 * BM318 * 1),IF(BO318="", 0, BO318 * BP318 * 1),IF(BR318="", 0, BR318 * BS318 * 1),IF(BU318="", 0, BU318 * BV318 * 1),IF(BX318="", 0, BX318 * BY318 * 1),IF(CA318="", 0, CA318 * CB318 * 1),IF(CD318="", 0, CD318 * CE318 * 1),IF(CG318="", 0, CG318 * CH318 * 1),IF(CJ318="", 0, CJ318 * CK318 * 1),IF(CM318="", 0, CM318 * CN318 * 1),IF(CP318="", 0, CP318 * CQ318 * 1))</f>
        <v>0</v>
      </c>
      <c r="U318" s="2">
        <f>SUM(IF(Y318="",0,Y318*1),IF(AB318="",0,AB318*1),IF(AE318="",0,AE318*1),IF(AH318="",0,AH318*1),IF(AK318="",0,AK318*1),IF(AN318="",0,AN318*1),IF(AQ318="",0,AQ318*1),IF(AT318="",0,AT318*1),IF(AW318="",0,AW318*1),IF(AZ318="",0,AZ318*1),IF(BC318="",0,BC318*1),IF(BF318="",0,BF318*1),IF(BI318="",0,BI318*1),IF(BL318="",0,BL318*1),IF(BO318="",0,BO318*1),IF(BR318="",0,BR318*1),IF(BU318="",0,BU318*1),IF(BX318="",0,BX318*1),IF(CA318="",0,CA318*1),IF(CD318="",0,CD318*1),IF(CG318="",0,CG318*1),IF(CJ318="",0,CJ318*1),IF(CM318="",0,CM318*1),IF(CP318="",0,CP318*1))</f>
        <v>0</v>
      </c>
      <c r="V318" s="2" t="s">
        <v>101</v>
      </c>
      <c r="W318" s="2" t="s">
        <v>101</v>
      </c>
      <c r="X318" s="2" t="s">
        <v>107</v>
      </c>
      <c r="Y318" s="4" t="s">
        <v>101</v>
      </c>
      <c r="Z318" s="2">
        <v>51.9</v>
      </c>
      <c r="AA318" s="2" t="s">
        <v>108</v>
      </c>
      <c r="AB318" s="4" t="s">
        <v>101</v>
      </c>
      <c r="AC318" s="2">
        <v>51.9</v>
      </c>
      <c r="AD318" s="2" t="s">
        <v>109</v>
      </c>
      <c r="AE318" s="4" t="s">
        <v>101</v>
      </c>
      <c r="AF318" s="2">
        <v>51.9</v>
      </c>
      <c r="AG318" s="2" t="s">
        <v>110</v>
      </c>
      <c r="AH318" s="4" t="s">
        <v>101</v>
      </c>
      <c r="AI318" s="2">
        <v>51.9</v>
      </c>
      <c r="AJ318" s="2" t="s">
        <v>111</v>
      </c>
      <c r="AK318" s="4" t="s">
        <v>101</v>
      </c>
      <c r="AL318" s="2">
        <v>51.9</v>
      </c>
      <c r="AM318" s="2" t="s">
        <v>112</v>
      </c>
      <c r="AN318" s="4" t="s">
        <v>101</v>
      </c>
      <c r="AO318" s="2">
        <v>51.9</v>
      </c>
      <c r="AP318" s="2" t="s">
        <v>113</v>
      </c>
      <c r="AQ318" s="4" t="s">
        <v>101</v>
      </c>
      <c r="AR318" s="2">
        <v>51.9</v>
      </c>
      <c r="AS318" s="2" t="s">
        <v>114</v>
      </c>
      <c r="AT318" s="4" t="s">
        <v>101</v>
      </c>
      <c r="AU318" s="2">
        <v>51.9</v>
      </c>
      <c r="AV318" s="2" t="s">
        <v>115</v>
      </c>
      <c r="AW318" s="4" t="s">
        <v>101</v>
      </c>
      <c r="AX318" s="2">
        <v>51.9</v>
      </c>
      <c r="AY318" s="2" t="s">
        <v>116</v>
      </c>
      <c r="AZ318" s="4" t="s">
        <v>101</v>
      </c>
      <c r="BA318" s="2">
        <v>51.9</v>
      </c>
      <c r="BB318" s="2" t="s">
        <v>117</v>
      </c>
      <c r="BC318" s="4" t="s">
        <v>101</v>
      </c>
      <c r="BD318" s="2">
        <v>51.9</v>
      </c>
      <c r="BE318" s="2" t="s">
        <v>118</v>
      </c>
      <c r="BF318" s="4" t="s">
        <v>101</v>
      </c>
      <c r="BG318" s="2">
        <v>51.9</v>
      </c>
      <c r="BH318" s="2" t="s">
        <v>119</v>
      </c>
      <c r="BI318" s="4" t="s">
        <v>101</v>
      </c>
      <c r="BJ318" s="2">
        <v>51.9</v>
      </c>
      <c r="BK318" s="2" t="s">
        <v>120</v>
      </c>
      <c r="BL318" s="4" t="s">
        <v>101</v>
      </c>
      <c r="BM318" s="2">
        <v>51.9</v>
      </c>
      <c r="BN318" s="2" t="s">
        <v>121</v>
      </c>
      <c r="BO318" s="4" t="s">
        <v>101</v>
      </c>
      <c r="BP318" s="2">
        <v>51.9</v>
      </c>
      <c r="BQ318" s="2" t="s">
        <v>122</v>
      </c>
      <c r="BR318" s="4" t="s">
        <v>101</v>
      </c>
      <c r="BS318" s="2">
        <v>51.9</v>
      </c>
      <c r="BT318" s="2" t="s">
        <v>123</v>
      </c>
      <c r="BU318" s="4" t="s">
        <v>101</v>
      </c>
      <c r="BV318" s="2">
        <v>51.9</v>
      </c>
      <c r="BW318" s="2" t="s">
        <v>124</v>
      </c>
      <c r="BX318" s="4" t="s">
        <v>101</v>
      </c>
      <c r="BY318" s="2">
        <v>51.9</v>
      </c>
      <c r="BZ318" s="2" t="s">
        <v>125</v>
      </c>
      <c r="CA318" s="4" t="s">
        <v>101</v>
      </c>
      <c r="CB318" s="2">
        <v>51.9</v>
      </c>
      <c r="CC318" s="2" t="s">
        <v>126</v>
      </c>
      <c r="CD318" s="4" t="s">
        <v>101</v>
      </c>
      <c r="CE318" s="2">
        <v>51.9</v>
      </c>
      <c r="CF318" s="2" t="s">
        <v>127</v>
      </c>
      <c r="CG318" s="4" t="s">
        <v>101</v>
      </c>
      <c r="CH318" s="2">
        <v>51.9</v>
      </c>
      <c r="CI318" s="2" t="s">
        <v>128</v>
      </c>
      <c r="CJ318" s="4" t="s">
        <v>101</v>
      </c>
      <c r="CK318" s="2">
        <v>51.9</v>
      </c>
      <c r="CL318" s="2" t="s">
        <v>129</v>
      </c>
      <c r="CM318" s="4" t="s">
        <v>101</v>
      </c>
      <c r="CN318" s="2">
        <v>51.9</v>
      </c>
      <c r="CO318" s="2" t="s">
        <v>130</v>
      </c>
      <c r="CP318" s="4" t="s">
        <v>101</v>
      </c>
      <c r="CQ318" s="2">
        <v>51.9</v>
      </c>
    </row>
    <row r="319" spans="1:95" ht="15.95" customHeight="1" x14ac:dyDescent="0.25">
      <c r="A319" s="6" t="s">
        <v>101</v>
      </c>
      <c r="B319" s="6" t="s">
        <v>101</v>
      </c>
      <c r="C319" s="6" t="s">
        <v>101</v>
      </c>
      <c r="D319" s="6" t="s">
        <v>101</v>
      </c>
      <c r="E319" s="6" t="s">
        <v>101</v>
      </c>
      <c r="F319" s="6" t="s">
        <v>101</v>
      </c>
      <c r="G319" s="6" t="s">
        <v>101</v>
      </c>
      <c r="H319" s="6" t="s">
        <v>101</v>
      </c>
      <c r="I319" s="6" t="s">
        <v>101</v>
      </c>
      <c r="J319" s="6" t="s">
        <v>101</v>
      </c>
      <c r="K319" s="6" t="s">
        <v>101</v>
      </c>
      <c r="L319" s="6" t="s">
        <v>101</v>
      </c>
      <c r="M319" s="6" t="s">
        <v>101</v>
      </c>
      <c r="N319" s="6" t="s">
        <v>101</v>
      </c>
      <c r="O319" s="6" t="s">
        <v>101</v>
      </c>
      <c r="P319" s="6" t="s">
        <v>101</v>
      </c>
      <c r="Q319" s="6" t="s">
        <v>101</v>
      </c>
      <c r="R319" s="6" t="s">
        <v>101</v>
      </c>
      <c r="S319" s="6" t="s">
        <v>101</v>
      </c>
      <c r="T319" s="6" t="s">
        <v>101</v>
      </c>
      <c r="U319" s="6" t="s">
        <v>101</v>
      </c>
      <c r="V319" s="6" t="s">
        <v>131</v>
      </c>
      <c r="W319" s="6" t="s">
        <v>132</v>
      </c>
      <c r="X319" s="6">
        <v>16</v>
      </c>
      <c r="Y319" s="6" t="s">
        <v>101</v>
      </c>
      <c r="Z319" s="6" t="s">
        <v>101</v>
      </c>
      <c r="AA319" s="6">
        <v>0</v>
      </c>
      <c r="AB319" s="6" t="s">
        <v>101</v>
      </c>
      <c r="AC319" s="6" t="s">
        <v>101</v>
      </c>
      <c r="AD319" s="6">
        <v>13</v>
      </c>
      <c r="AE319" s="6" t="s">
        <v>101</v>
      </c>
      <c r="AF319" s="6" t="s">
        <v>101</v>
      </c>
      <c r="AG319" s="6">
        <v>0</v>
      </c>
      <c r="AH319" s="6" t="s">
        <v>101</v>
      </c>
      <c r="AI319" s="6" t="s">
        <v>101</v>
      </c>
      <c r="AJ319" s="6">
        <v>7</v>
      </c>
      <c r="AK319" s="6" t="s">
        <v>101</v>
      </c>
      <c r="AL319" s="6" t="s">
        <v>101</v>
      </c>
      <c r="AM319" s="6">
        <v>0</v>
      </c>
      <c r="AN319" s="6" t="s">
        <v>101</v>
      </c>
      <c r="AO319" s="6" t="s">
        <v>101</v>
      </c>
      <c r="AP319" s="6">
        <v>29</v>
      </c>
      <c r="AQ319" s="6" t="s">
        <v>101</v>
      </c>
      <c r="AR319" s="6" t="s">
        <v>101</v>
      </c>
      <c r="AS319" s="6">
        <v>0</v>
      </c>
      <c r="AT319" s="6" t="s">
        <v>101</v>
      </c>
      <c r="AU319" s="6" t="s">
        <v>101</v>
      </c>
      <c r="AV319" s="6">
        <v>80</v>
      </c>
      <c r="AW319" s="6" t="s">
        <v>101</v>
      </c>
      <c r="AX319" s="6" t="s">
        <v>101</v>
      </c>
      <c r="AY319" s="6">
        <v>10</v>
      </c>
      <c r="AZ319" s="6" t="s">
        <v>101</v>
      </c>
      <c r="BA319" s="6" t="s">
        <v>101</v>
      </c>
      <c r="BB319" s="6">
        <v>150</v>
      </c>
      <c r="BC319" s="6" t="s">
        <v>101</v>
      </c>
      <c r="BD319" s="6" t="s">
        <v>101</v>
      </c>
      <c r="BE319" s="6">
        <v>16</v>
      </c>
      <c r="BF319" s="6" t="s">
        <v>101</v>
      </c>
      <c r="BG319" s="6" t="s">
        <v>101</v>
      </c>
      <c r="BH319" s="6">
        <v>252</v>
      </c>
      <c r="BI319" s="6" t="s">
        <v>101</v>
      </c>
      <c r="BJ319" s="6" t="s">
        <v>101</v>
      </c>
      <c r="BK319" s="6">
        <v>0</v>
      </c>
      <c r="BL319" s="6" t="s">
        <v>101</v>
      </c>
      <c r="BM319" s="6" t="s">
        <v>101</v>
      </c>
      <c r="BN319" s="6">
        <v>283</v>
      </c>
      <c r="BO319" s="6" t="s">
        <v>101</v>
      </c>
      <c r="BP319" s="6" t="s">
        <v>101</v>
      </c>
      <c r="BQ319" s="6">
        <v>0</v>
      </c>
      <c r="BR319" s="6" t="s">
        <v>101</v>
      </c>
      <c r="BS319" s="6" t="s">
        <v>101</v>
      </c>
      <c r="BT319" s="6">
        <v>219</v>
      </c>
      <c r="BU319" s="6" t="s">
        <v>101</v>
      </c>
      <c r="BV319" s="6" t="s">
        <v>101</v>
      </c>
      <c r="BW319" s="6">
        <v>0</v>
      </c>
      <c r="BX319" s="6" t="s">
        <v>101</v>
      </c>
      <c r="BY319" s="6" t="s">
        <v>101</v>
      </c>
      <c r="BZ319" s="6">
        <v>133</v>
      </c>
      <c r="CA319" s="6" t="s">
        <v>101</v>
      </c>
      <c r="CB319" s="6" t="s">
        <v>101</v>
      </c>
      <c r="CC319" s="6">
        <v>47</v>
      </c>
      <c r="CD319" s="6" t="s">
        <v>101</v>
      </c>
      <c r="CE319" s="6" t="s">
        <v>101</v>
      </c>
      <c r="CF319" s="6">
        <v>18</v>
      </c>
      <c r="CG319" s="6" t="s">
        <v>101</v>
      </c>
      <c r="CH319" s="6" t="s">
        <v>101</v>
      </c>
      <c r="CI319" s="6">
        <v>18</v>
      </c>
      <c r="CJ319" s="6" t="s">
        <v>101</v>
      </c>
      <c r="CK319" s="6" t="s">
        <v>101</v>
      </c>
      <c r="CL319" s="6">
        <v>9</v>
      </c>
      <c r="CM319" s="6" t="s">
        <v>101</v>
      </c>
      <c r="CN319" s="6" t="s">
        <v>101</v>
      </c>
      <c r="CO319" s="6">
        <v>9</v>
      </c>
      <c r="CP319" s="6" t="s">
        <v>101</v>
      </c>
      <c r="CQ319" s="6" t="s">
        <v>101</v>
      </c>
    </row>
    <row r="320" spans="1:95" ht="114.95" customHeight="1" x14ac:dyDescent="0.25">
      <c r="A320" s="2" t="s">
        <v>133</v>
      </c>
      <c r="B320" s="2" t="s">
        <v>507</v>
      </c>
      <c r="C320" s="2" t="s">
        <v>508</v>
      </c>
      <c r="D320" s="2" t="s">
        <v>509</v>
      </c>
      <c r="E320" s="2" t="s">
        <v>99</v>
      </c>
      <c r="F320" s="2"/>
      <c r="G320" s="2" t="s">
        <v>492</v>
      </c>
      <c r="H320" s="3">
        <v>51.9</v>
      </c>
      <c r="I320" s="3">
        <v>135</v>
      </c>
      <c r="J320" s="2" t="s">
        <v>101</v>
      </c>
      <c r="K320" s="2" t="s">
        <v>102</v>
      </c>
      <c r="L320" s="2" t="s">
        <v>103</v>
      </c>
      <c r="M320" s="4" t="s">
        <v>101</v>
      </c>
      <c r="N320" s="2" t="s">
        <v>104</v>
      </c>
      <c r="O320" s="2" t="s">
        <v>101</v>
      </c>
      <c r="P320" s="5">
        <v>45823</v>
      </c>
      <c r="Q320" s="5">
        <v>45930</v>
      </c>
      <c r="R320" s="4" t="s">
        <v>105</v>
      </c>
      <c r="S320" s="2" t="s">
        <v>106</v>
      </c>
      <c r="T320" s="3">
        <f>SUM(IF(Y320="", 0, Y320 * Z320 * 1),IF(AB320="", 0, AB320 * AC320 * 1),IF(AE320="", 0, AE320 * AF320 * 1),IF(AH320="", 0, AH320 * AI320 * 1),IF(AK320="", 0, AK320 * AL320 * 1),IF(AN320="", 0, AN320 * AO320 * 1),IF(AQ320="", 0, AQ320 * AR320 * 1),IF(AT320="", 0, AT320 * AU320 * 1),IF(AW320="", 0, AW320 * AX320 * 1),IF(AZ320="", 0, AZ320 * BA320 * 1),IF(BC320="", 0, BC320 * BD320 * 1),IF(BF320="", 0, BF320 * BG320 * 1),IF(BI320="", 0, BI320 * BJ320 * 1),IF(BL320="", 0, BL320 * BM320 * 1),IF(BO320="", 0, BO320 * BP320 * 1),IF(BR320="", 0, BR320 * BS320 * 1),IF(BU320="", 0, BU320 * BV320 * 1),IF(BX320="", 0, BX320 * BY320 * 1),IF(CA320="", 0, CA320 * CB320 * 1),IF(CD320="", 0, CD320 * CE320 * 1),IF(CG320="", 0, CG320 * CH320 * 1),IF(CJ320="", 0, CJ320 * CK320 * 1),IF(CM320="", 0, CM320 * CN320 * 1),IF(CP320="", 0, CP320 * CQ320 * 1))</f>
        <v>0</v>
      </c>
      <c r="U320" s="2">
        <f>SUM(IF(Y320="",0,Y320*1),IF(AB320="",0,AB320*1),IF(AE320="",0,AE320*1),IF(AH320="",0,AH320*1),IF(AK320="",0,AK320*1),IF(AN320="",0,AN320*1),IF(AQ320="",0,AQ320*1),IF(AT320="",0,AT320*1),IF(AW320="",0,AW320*1),IF(AZ320="",0,AZ320*1),IF(BC320="",0,BC320*1),IF(BF320="",0,BF320*1),IF(BI320="",0,BI320*1),IF(BL320="",0,BL320*1),IF(BO320="",0,BO320*1),IF(BR320="",0,BR320*1),IF(BU320="",0,BU320*1),IF(BX320="",0,BX320*1),IF(CA320="",0,CA320*1),IF(CD320="",0,CD320*1),IF(CG320="",0,CG320*1),IF(CJ320="",0,CJ320*1),IF(CM320="",0,CM320*1),IF(CP320="",0,CP320*1))</f>
        <v>0</v>
      </c>
      <c r="V320" s="2" t="s">
        <v>101</v>
      </c>
      <c r="W320" s="2" t="s">
        <v>101</v>
      </c>
      <c r="X320" s="2" t="s">
        <v>107</v>
      </c>
      <c r="Y320" s="4" t="s">
        <v>101</v>
      </c>
      <c r="Z320" s="2">
        <v>51.9</v>
      </c>
      <c r="AA320" s="2" t="s">
        <v>108</v>
      </c>
      <c r="AB320" s="4" t="s">
        <v>101</v>
      </c>
      <c r="AC320" s="2">
        <v>51.9</v>
      </c>
      <c r="AD320" s="2" t="s">
        <v>109</v>
      </c>
      <c r="AE320" s="4" t="s">
        <v>101</v>
      </c>
      <c r="AF320" s="2">
        <v>51.9</v>
      </c>
      <c r="AG320" s="2" t="s">
        <v>110</v>
      </c>
      <c r="AH320" s="4" t="s">
        <v>101</v>
      </c>
      <c r="AI320" s="2">
        <v>51.9</v>
      </c>
      <c r="AJ320" s="2" t="s">
        <v>111</v>
      </c>
      <c r="AK320" s="4" t="s">
        <v>101</v>
      </c>
      <c r="AL320" s="2">
        <v>51.9</v>
      </c>
      <c r="AM320" s="2" t="s">
        <v>112</v>
      </c>
      <c r="AN320" s="4" t="s">
        <v>101</v>
      </c>
      <c r="AO320" s="2">
        <v>51.9</v>
      </c>
      <c r="AP320" s="2" t="s">
        <v>113</v>
      </c>
      <c r="AQ320" s="4" t="s">
        <v>101</v>
      </c>
      <c r="AR320" s="2">
        <v>51.9</v>
      </c>
      <c r="AS320" s="2" t="s">
        <v>114</v>
      </c>
      <c r="AT320" s="4" t="s">
        <v>101</v>
      </c>
      <c r="AU320" s="2">
        <v>51.9</v>
      </c>
      <c r="AV320" s="2" t="s">
        <v>115</v>
      </c>
      <c r="AW320" s="4" t="s">
        <v>101</v>
      </c>
      <c r="AX320" s="2">
        <v>51.9</v>
      </c>
      <c r="AY320" s="2" t="s">
        <v>116</v>
      </c>
      <c r="AZ320" s="4" t="s">
        <v>101</v>
      </c>
      <c r="BA320" s="2">
        <v>51.9</v>
      </c>
      <c r="BB320" s="2" t="s">
        <v>117</v>
      </c>
      <c r="BC320" s="4" t="s">
        <v>101</v>
      </c>
      <c r="BD320" s="2">
        <v>51.9</v>
      </c>
      <c r="BE320" s="2" t="s">
        <v>118</v>
      </c>
      <c r="BF320" s="4" t="s">
        <v>101</v>
      </c>
      <c r="BG320" s="2">
        <v>51.9</v>
      </c>
      <c r="BH320" s="2" t="s">
        <v>119</v>
      </c>
      <c r="BI320" s="4" t="s">
        <v>101</v>
      </c>
      <c r="BJ320" s="2">
        <v>51.9</v>
      </c>
      <c r="BK320" s="2" t="s">
        <v>120</v>
      </c>
      <c r="BL320" s="4" t="s">
        <v>101</v>
      </c>
      <c r="BM320" s="2">
        <v>51.9</v>
      </c>
      <c r="BN320" s="2" t="s">
        <v>121</v>
      </c>
      <c r="BO320" s="4" t="s">
        <v>101</v>
      </c>
      <c r="BP320" s="2">
        <v>51.9</v>
      </c>
      <c r="BQ320" s="2" t="s">
        <v>122</v>
      </c>
      <c r="BR320" s="4" t="s">
        <v>101</v>
      </c>
      <c r="BS320" s="2">
        <v>51.9</v>
      </c>
      <c r="BT320" s="2" t="s">
        <v>123</v>
      </c>
      <c r="BU320" s="4" t="s">
        <v>101</v>
      </c>
      <c r="BV320" s="2">
        <v>51.9</v>
      </c>
      <c r="BW320" s="2" t="s">
        <v>124</v>
      </c>
      <c r="BX320" s="4" t="s">
        <v>101</v>
      </c>
      <c r="BY320" s="2">
        <v>51.9</v>
      </c>
      <c r="BZ320" s="2" t="s">
        <v>125</v>
      </c>
      <c r="CA320" s="4" t="s">
        <v>101</v>
      </c>
      <c r="CB320" s="2">
        <v>51.9</v>
      </c>
      <c r="CC320" s="2" t="s">
        <v>126</v>
      </c>
      <c r="CD320" s="4" t="s">
        <v>101</v>
      </c>
      <c r="CE320" s="2">
        <v>51.9</v>
      </c>
      <c r="CF320" s="2" t="s">
        <v>127</v>
      </c>
      <c r="CG320" s="4" t="s">
        <v>101</v>
      </c>
      <c r="CH320" s="2">
        <v>51.9</v>
      </c>
      <c r="CI320" s="2" t="s">
        <v>128</v>
      </c>
      <c r="CJ320" s="4" t="s">
        <v>101</v>
      </c>
      <c r="CK320" s="2">
        <v>51.9</v>
      </c>
      <c r="CL320" s="2" t="s">
        <v>129</v>
      </c>
      <c r="CM320" s="4" t="s">
        <v>101</v>
      </c>
      <c r="CN320" s="2">
        <v>51.9</v>
      </c>
      <c r="CO320" s="2" t="s">
        <v>130</v>
      </c>
      <c r="CP320" s="4" t="s">
        <v>101</v>
      </c>
      <c r="CQ320" s="2">
        <v>51.9</v>
      </c>
    </row>
    <row r="321" spans="1:95" ht="15.95" customHeight="1" x14ac:dyDescent="0.25">
      <c r="A321" s="6" t="s">
        <v>101</v>
      </c>
      <c r="B321" s="6" t="s">
        <v>101</v>
      </c>
      <c r="C321" s="6" t="s">
        <v>101</v>
      </c>
      <c r="D321" s="6" t="s">
        <v>101</v>
      </c>
      <c r="E321" s="6" t="s">
        <v>101</v>
      </c>
      <c r="F321" s="6" t="s">
        <v>101</v>
      </c>
      <c r="G321" s="6" t="s">
        <v>101</v>
      </c>
      <c r="H321" s="6" t="s">
        <v>101</v>
      </c>
      <c r="I321" s="6" t="s">
        <v>101</v>
      </c>
      <c r="J321" s="6" t="s">
        <v>101</v>
      </c>
      <c r="K321" s="6" t="s">
        <v>101</v>
      </c>
      <c r="L321" s="6" t="s">
        <v>101</v>
      </c>
      <c r="M321" s="6" t="s">
        <v>101</v>
      </c>
      <c r="N321" s="6" t="s">
        <v>101</v>
      </c>
      <c r="O321" s="6" t="s">
        <v>101</v>
      </c>
      <c r="P321" s="6" t="s">
        <v>101</v>
      </c>
      <c r="Q321" s="6" t="s">
        <v>101</v>
      </c>
      <c r="R321" s="6" t="s">
        <v>101</v>
      </c>
      <c r="S321" s="6" t="s">
        <v>101</v>
      </c>
      <c r="T321" s="6" t="s">
        <v>101</v>
      </c>
      <c r="U321" s="6" t="s">
        <v>101</v>
      </c>
      <c r="V321" s="6" t="s">
        <v>131</v>
      </c>
      <c r="W321" s="6" t="s">
        <v>132</v>
      </c>
      <c r="X321" s="6">
        <v>17</v>
      </c>
      <c r="Y321" s="6" t="s">
        <v>101</v>
      </c>
      <c r="Z321" s="6" t="s">
        <v>101</v>
      </c>
      <c r="AA321" s="6">
        <v>0</v>
      </c>
      <c r="AB321" s="6" t="s">
        <v>101</v>
      </c>
      <c r="AC321" s="6" t="s">
        <v>101</v>
      </c>
      <c r="AD321" s="6">
        <v>25</v>
      </c>
      <c r="AE321" s="6" t="s">
        <v>101</v>
      </c>
      <c r="AF321" s="6" t="s">
        <v>101</v>
      </c>
      <c r="AG321" s="6">
        <v>0</v>
      </c>
      <c r="AH321" s="6" t="s">
        <v>101</v>
      </c>
      <c r="AI321" s="6" t="s">
        <v>101</v>
      </c>
      <c r="AJ321" s="6">
        <v>18</v>
      </c>
      <c r="AK321" s="6" t="s">
        <v>101</v>
      </c>
      <c r="AL321" s="6" t="s">
        <v>101</v>
      </c>
      <c r="AM321" s="6">
        <v>0</v>
      </c>
      <c r="AN321" s="6" t="s">
        <v>101</v>
      </c>
      <c r="AO321" s="6" t="s">
        <v>101</v>
      </c>
      <c r="AP321" s="6">
        <v>39</v>
      </c>
      <c r="AQ321" s="6" t="s">
        <v>101</v>
      </c>
      <c r="AR321" s="6" t="s">
        <v>101</v>
      </c>
      <c r="AS321" s="6">
        <v>0</v>
      </c>
      <c r="AT321" s="6" t="s">
        <v>101</v>
      </c>
      <c r="AU321" s="6" t="s">
        <v>101</v>
      </c>
      <c r="AV321" s="6">
        <v>89</v>
      </c>
      <c r="AW321" s="6" t="s">
        <v>101</v>
      </c>
      <c r="AX321" s="6" t="s">
        <v>101</v>
      </c>
      <c r="AY321" s="6">
        <v>0</v>
      </c>
      <c r="AZ321" s="6" t="s">
        <v>101</v>
      </c>
      <c r="BA321" s="6" t="s">
        <v>101</v>
      </c>
      <c r="BB321" s="6">
        <v>157</v>
      </c>
      <c r="BC321" s="6" t="s">
        <v>101</v>
      </c>
      <c r="BD321" s="6" t="s">
        <v>101</v>
      </c>
      <c r="BE321" s="6">
        <v>22</v>
      </c>
      <c r="BF321" s="6" t="s">
        <v>101</v>
      </c>
      <c r="BG321" s="6" t="s">
        <v>101</v>
      </c>
      <c r="BH321" s="6">
        <v>266</v>
      </c>
      <c r="BI321" s="6" t="s">
        <v>101</v>
      </c>
      <c r="BJ321" s="6" t="s">
        <v>101</v>
      </c>
      <c r="BK321" s="6">
        <v>0</v>
      </c>
      <c r="BL321" s="6" t="s">
        <v>101</v>
      </c>
      <c r="BM321" s="6" t="s">
        <v>101</v>
      </c>
      <c r="BN321" s="6">
        <v>306</v>
      </c>
      <c r="BO321" s="6" t="s">
        <v>101</v>
      </c>
      <c r="BP321" s="6" t="s">
        <v>101</v>
      </c>
      <c r="BQ321" s="6">
        <v>0</v>
      </c>
      <c r="BR321" s="6" t="s">
        <v>101</v>
      </c>
      <c r="BS321" s="6" t="s">
        <v>101</v>
      </c>
      <c r="BT321" s="6">
        <v>233</v>
      </c>
      <c r="BU321" s="6" t="s">
        <v>101</v>
      </c>
      <c r="BV321" s="6" t="s">
        <v>101</v>
      </c>
      <c r="BW321" s="6">
        <v>0</v>
      </c>
      <c r="BX321" s="6" t="s">
        <v>101</v>
      </c>
      <c r="BY321" s="6" t="s">
        <v>101</v>
      </c>
      <c r="BZ321" s="6">
        <v>141</v>
      </c>
      <c r="CA321" s="6" t="s">
        <v>101</v>
      </c>
      <c r="CB321" s="6" t="s">
        <v>101</v>
      </c>
      <c r="CC321" s="6">
        <v>51</v>
      </c>
      <c r="CD321" s="6" t="s">
        <v>101</v>
      </c>
      <c r="CE321" s="6" t="s">
        <v>101</v>
      </c>
      <c r="CF321" s="6">
        <v>18</v>
      </c>
      <c r="CG321" s="6" t="s">
        <v>101</v>
      </c>
      <c r="CH321" s="6" t="s">
        <v>101</v>
      </c>
      <c r="CI321" s="6">
        <v>18</v>
      </c>
      <c r="CJ321" s="6" t="s">
        <v>101</v>
      </c>
      <c r="CK321" s="6" t="s">
        <v>101</v>
      </c>
      <c r="CL321" s="6">
        <v>30</v>
      </c>
      <c r="CM321" s="6" t="s">
        <v>101</v>
      </c>
      <c r="CN321" s="6" t="s">
        <v>101</v>
      </c>
      <c r="CO321" s="6">
        <v>22</v>
      </c>
      <c r="CP321" s="6" t="s">
        <v>101</v>
      </c>
      <c r="CQ321" s="6" t="s">
        <v>101</v>
      </c>
    </row>
    <row r="322" spans="1:95" ht="114.95" customHeight="1" x14ac:dyDescent="0.25">
      <c r="A322" s="2" t="s">
        <v>95</v>
      </c>
      <c r="B322" s="2" t="s">
        <v>329</v>
      </c>
      <c r="C322" s="2" t="s">
        <v>510</v>
      </c>
      <c r="D322" s="2" t="s">
        <v>511</v>
      </c>
      <c r="E322" s="2" t="s">
        <v>512</v>
      </c>
      <c r="F322" s="2"/>
      <c r="G322" s="2" t="s">
        <v>513</v>
      </c>
      <c r="H322" s="3">
        <v>40.4</v>
      </c>
      <c r="I322" s="3">
        <v>105</v>
      </c>
      <c r="J322" s="2" t="s">
        <v>101</v>
      </c>
      <c r="K322" s="2" t="s">
        <v>102</v>
      </c>
      <c r="L322" s="2" t="s">
        <v>103</v>
      </c>
      <c r="M322" s="4" t="s">
        <v>101</v>
      </c>
      <c r="N322" s="2" t="s">
        <v>104</v>
      </c>
      <c r="O322" s="2" t="s">
        <v>101</v>
      </c>
      <c r="P322" s="5">
        <v>45823</v>
      </c>
      <c r="Q322" s="5">
        <v>45930</v>
      </c>
      <c r="R322" s="4" t="s">
        <v>105</v>
      </c>
      <c r="S322" s="2" t="s">
        <v>106</v>
      </c>
      <c r="T322" s="3">
        <f>SUM(IF(Y322="", 0, Y322 * Z322 * 1),IF(AB322="", 0, AB322 * AC322 * 1),IF(AE322="", 0, AE322 * AF322 * 1),IF(AH322="", 0, AH322 * AI322 * 1),IF(AK322="", 0, AK322 * AL322 * 1),IF(AN322="", 0, AN322 * AO322 * 1),IF(AQ322="", 0, AQ322 * AR322 * 1),IF(AT322="", 0, AT322 * AU322 * 1),IF(AW322="", 0, AW322 * AX322 * 1),IF(AZ322="", 0, AZ322 * BA322 * 1),IF(BC322="", 0, BC322 * BD322 * 1),IF(BF322="", 0, BF322 * BG322 * 1),IF(BI322="", 0, BI322 * BJ322 * 1),IF(BL322="", 0, BL322 * BM322 * 1),IF(BO322="", 0, BO322 * BP322 * 1),IF(BR322="", 0, BR322 * BS322 * 1),IF(BU322="", 0, BU322 * BV322 * 1),IF(BX322="", 0, BX322 * BY322 * 1),IF(CA322="", 0, CA322 * CB322 * 1),IF(CD322="", 0, CD322 * CE322 * 1),IF(CG322="", 0, CG322 * CH322 * 1),IF(CJ322="", 0, CJ322 * CK322 * 1),IF(CM322="", 0, CM322 * CN322 * 1),IF(CP322="", 0, CP322 * CQ322 * 1))</f>
        <v>0</v>
      </c>
      <c r="U322" s="2">
        <f>SUM(IF(Y322="",0,Y322*1),IF(AB322="",0,AB322*1),IF(AE322="",0,AE322*1),IF(AH322="",0,AH322*1),IF(AK322="",0,AK322*1),IF(AN322="",0,AN322*1),IF(AQ322="",0,AQ322*1),IF(AT322="",0,AT322*1),IF(AW322="",0,AW322*1),IF(AZ322="",0,AZ322*1),IF(BC322="",0,BC322*1),IF(BF322="",0,BF322*1),IF(BI322="",0,BI322*1),IF(BL322="",0,BL322*1),IF(BO322="",0,BO322*1),IF(BR322="",0,BR322*1),IF(BU322="",0,BU322*1),IF(BX322="",0,BX322*1),IF(CA322="",0,CA322*1),IF(CD322="",0,CD322*1),IF(CG322="",0,CG322*1),IF(CJ322="",0,CJ322*1),IF(CM322="",0,CM322*1),IF(CP322="",0,CP322*1))</f>
        <v>0</v>
      </c>
      <c r="V322" s="2" t="s">
        <v>101</v>
      </c>
      <c r="W322" s="2" t="s">
        <v>101</v>
      </c>
      <c r="X322" s="2" t="s">
        <v>107</v>
      </c>
      <c r="Y322" s="4" t="s">
        <v>101</v>
      </c>
      <c r="Z322" s="2">
        <v>40.4</v>
      </c>
      <c r="AA322" s="2" t="s">
        <v>108</v>
      </c>
      <c r="AB322" s="4" t="s">
        <v>101</v>
      </c>
      <c r="AC322" s="2">
        <v>40.4</v>
      </c>
      <c r="AD322" s="2" t="s">
        <v>109</v>
      </c>
      <c r="AE322" s="4" t="s">
        <v>101</v>
      </c>
      <c r="AF322" s="2">
        <v>40.4</v>
      </c>
      <c r="AG322" s="2" t="s">
        <v>110</v>
      </c>
      <c r="AH322" s="4" t="s">
        <v>101</v>
      </c>
      <c r="AI322" s="2">
        <v>40.4</v>
      </c>
      <c r="AJ322" s="2" t="s">
        <v>111</v>
      </c>
      <c r="AK322" s="4" t="s">
        <v>101</v>
      </c>
      <c r="AL322" s="2">
        <v>40.4</v>
      </c>
      <c r="AM322" s="2" t="s">
        <v>112</v>
      </c>
      <c r="AN322" s="4" t="s">
        <v>101</v>
      </c>
      <c r="AO322" s="2">
        <v>40.4</v>
      </c>
      <c r="AP322" s="2" t="s">
        <v>113</v>
      </c>
      <c r="AQ322" s="4" t="s">
        <v>101</v>
      </c>
      <c r="AR322" s="2">
        <v>40.4</v>
      </c>
      <c r="AS322" s="2" t="s">
        <v>114</v>
      </c>
      <c r="AT322" s="4" t="s">
        <v>101</v>
      </c>
      <c r="AU322" s="2">
        <v>40.4</v>
      </c>
      <c r="AV322" s="2" t="s">
        <v>115</v>
      </c>
      <c r="AW322" s="4" t="s">
        <v>101</v>
      </c>
      <c r="AX322" s="2">
        <v>40.4</v>
      </c>
      <c r="AY322" s="2" t="s">
        <v>116</v>
      </c>
      <c r="AZ322" s="4" t="s">
        <v>101</v>
      </c>
      <c r="BA322" s="2">
        <v>40.4</v>
      </c>
      <c r="BB322" s="2" t="s">
        <v>117</v>
      </c>
      <c r="BC322" s="4" t="s">
        <v>101</v>
      </c>
      <c r="BD322" s="2">
        <v>40.4</v>
      </c>
      <c r="BE322" s="2" t="s">
        <v>118</v>
      </c>
      <c r="BF322" s="4" t="s">
        <v>101</v>
      </c>
      <c r="BG322" s="2">
        <v>40.4</v>
      </c>
      <c r="BH322" s="2" t="s">
        <v>119</v>
      </c>
      <c r="BI322" s="4" t="s">
        <v>101</v>
      </c>
      <c r="BJ322" s="2">
        <v>40.4</v>
      </c>
      <c r="BK322" s="2" t="s">
        <v>120</v>
      </c>
      <c r="BL322" s="4" t="s">
        <v>101</v>
      </c>
      <c r="BM322" s="2">
        <v>40.4</v>
      </c>
      <c r="BN322" s="2" t="s">
        <v>121</v>
      </c>
      <c r="BO322" s="4" t="s">
        <v>101</v>
      </c>
      <c r="BP322" s="2">
        <v>40.4</v>
      </c>
      <c r="BQ322" s="2" t="s">
        <v>122</v>
      </c>
      <c r="BR322" s="4" t="s">
        <v>101</v>
      </c>
      <c r="BS322" s="2">
        <v>40.4</v>
      </c>
      <c r="BT322" s="2" t="s">
        <v>123</v>
      </c>
      <c r="BU322" s="4" t="s">
        <v>101</v>
      </c>
      <c r="BV322" s="2">
        <v>40.4</v>
      </c>
      <c r="BW322" s="2" t="s">
        <v>124</v>
      </c>
      <c r="BX322" s="4" t="s">
        <v>101</v>
      </c>
      <c r="BY322" s="2">
        <v>40.4</v>
      </c>
      <c r="BZ322" s="2" t="s">
        <v>125</v>
      </c>
      <c r="CA322" s="4" t="s">
        <v>101</v>
      </c>
      <c r="CB322" s="2">
        <v>40.4</v>
      </c>
      <c r="CC322" s="2" t="s">
        <v>126</v>
      </c>
      <c r="CD322" s="4" t="s">
        <v>101</v>
      </c>
      <c r="CE322" s="2">
        <v>40.4</v>
      </c>
      <c r="CF322" s="2" t="s">
        <v>127</v>
      </c>
      <c r="CG322" s="4" t="s">
        <v>101</v>
      </c>
      <c r="CH322" s="2">
        <v>40.4</v>
      </c>
      <c r="CI322" s="2" t="s">
        <v>128</v>
      </c>
      <c r="CJ322" s="4" t="s">
        <v>101</v>
      </c>
      <c r="CK322" s="2">
        <v>40.4</v>
      </c>
      <c r="CL322" s="2" t="s">
        <v>129</v>
      </c>
      <c r="CM322" s="4" t="s">
        <v>101</v>
      </c>
      <c r="CN322" s="2">
        <v>40.4</v>
      </c>
      <c r="CO322" s="2" t="s">
        <v>130</v>
      </c>
      <c r="CP322" s="4" t="s">
        <v>101</v>
      </c>
      <c r="CQ322" s="2">
        <v>40.4</v>
      </c>
    </row>
    <row r="323" spans="1:95" ht="15.95" customHeight="1" x14ac:dyDescent="0.25">
      <c r="A323" s="6" t="s">
        <v>101</v>
      </c>
      <c r="B323" s="6" t="s">
        <v>101</v>
      </c>
      <c r="C323" s="6" t="s">
        <v>101</v>
      </c>
      <c r="D323" s="6" t="s">
        <v>101</v>
      </c>
      <c r="E323" s="6" t="s">
        <v>101</v>
      </c>
      <c r="F323" s="6" t="s">
        <v>101</v>
      </c>
      <c r="G323" s="6" t="s">
        <v>101</v>
      </c>
      <c r="H323" s="6" t="s">
        <v>101</v>
      </c>
      <c r="I323" s="6" t="s">
        <v>101</v>
      </c>
      <c r="J323" s="6" t="s">
        <v>101</v>
      </c>
      <c r="K323" s="6" t="s">
        <v>101</v>
      </c>
      <c r="L323" s="6" t="s">
        <v>101</v>
      </c>
      <c r="M323" s="6" t="s">
        <v>101</v>
      </c>
      <c r="N323" s="6" t="s">
        <v>101</v>
      </c>
      <c r="O323" s="6" t="s">
        <v>101</v>
      </c>
      <c r="P323" s="6" t="s">
        <v>101</v>
      </c>
      <c r="Q323" s="6" t="s">
        <v>101</v>
      </c>
      <c r="R323" s="6" t="s">
        <v>101</v>
      </c>
      <c r="S323" s="6" t="s">
        <v>101</v>
      </c>
      <c r="T323" s="6" t="s">
        <v>101</v>
      </c>
      <c r="U323" s="6" t="s">
        <v>101</v>
      </c>
      <c r="V323" s="6" t="s">
        <v>131</v>
      </c>
      <c r="W323" s="6" t="s">
        <v>132</v>
      </c>
      <c r="X323" s="6">
        <v>99996</v>
      </c>
      <c r="Y323" s="6" t="s">
        <v>101</v>
      </c>
      <c r="Z323" s="6" t="s">
        <v>101</v>
      </c>
      <c r="AA323" s="6">
        <v>0</v>
      </c>
      <c r="AB323" s="6" t="s">
        <v>101</v>
      </c>
      <c r="AC323" s="6" t="s">
        <v>101</v>
      </c>
      <c r="AD323" s="6">
        <v>99984</v>
      </c>
      <c r="AE323" s="6" t="s">
        <v>101</v>
      </c>
      <c r="AF323" s="6" t="s">
        <v>101</v>
      </c>
      <c r="AG323" s="6">
        <v>0</v>
      </c>
      <c r="AH323" s="6" t="s">
        <v>101</v>
      </c>
      <c r="AI323" s="6" t="s">
        <v>101</v>
      </c>
      <c r="AJ323" s="6">
        <v>99923</v>
      </c>
      <c r="AK323" s="6" t="s">
        <v>101</v>
      </c>
      <c r="AL323" s="6" t="s">
        <v>101</v>
      </c>
      <c r="AM323" s="6">
        <v>0</v>
      </c>
      <c r="AN323" s="6" t="s">
        <v>101</v>
      </c>
      <c r="AO323" s="6" t="s">
        <v>101</v>
      </c>
      <c r="AP323" s="6">
        <v>99940</v>
      </c>
      <c r="AQ323" s="6" t="s">
        <v>101</v>
      </c>
      <c r="AR323" s="6" t="s">
        <v>101</v>
      </c>
      <c r="AS323" s="6">
        <v>0</v>
      </c>
      <c r="AT323" s="6" t="s">
        <v>101</v>
      </c>
      <c r="AU323" s="6" t="s">
        <v>101</v>
      </c>
      <c r="AV323" s="6">
        <v>99834</v>
      </c>
      <c r="AW323" s="6" t="s">
        <v>101</v>
      </c>
      <c r="AX323" s="6" t="s">
        <v>101</v>
      </c>
      <c r="AY323" s="6">
        <v>0</v>
      </c>
      <c r="AZ323" s="6" t="s">
        <v>101</v>
      </c>
      <c r="BA323" s="6" t="s">
        <v>101</v>
      </c>
      <c r="BB323" s="6">
        <v>99781</v>
      </c>
      <c r="BC323" s="6" t="s">
        <v>101</v>
      </c>
      <c r="BD323" s="6" t="s">
        <v>101</v>
      </c>
      <c r="BE323" s="6">
        <v>0</v>
      </c>
      <c r="BF323" s="6" t="s">
        <v>101</v>
      </c>
      <c r="BG323" s="6" t="s">
        <v>101</v>
      </c>
      <c r="BH323" s="6">
        <v>99683</v>
      </c>
      <c r="BI323" s="6" t="s">
        <v>101</v>
      </c>
      <c r="BJ323" s="6" t="s">
        <v>101</v>
      </c>
      <c r="BK323" s="6">
        <v>0</v>
      </c>
      <c r="BL323" s="6" t="s">
        <v>101</v>
      </c>
      <c r="BM323" s="6" t="s">
        <v>101</v>
      </c>
      <c r="BN323" s="6">
        <v>99658</v>
      </c>
      <c r="BO323" s="6" t="s">
        <v>101</v>
      </c>
      <c r="BP323" s="6" t="s">
        <v>101</v>
      </c>
      <c r="BQ323" s="6">
        <v>0</v>
      </c>
      <c r="BR323" s="6" t="s">
        <v>101</v>
      </c>
      <c r="BS323" s="6" t="s">
        <v>101</v>
      </c>
      <c r="BT323" s="6">
        <v>99752</v>
      </c>
      <c r="BU323" s="6" t="s">
        <v>101</v>
      </c>
      <c r="BV323" s="6" t="s">
        <v>101</v>
      </c>
      <c r="BW323" s="6">
        <v>0</v>
      </c>
      <c r="BX323" s="6" t="s">
        <v>101</v>
      </c>
      <c r="BY323" s="6" t="s">
        <v>101</v>
      </c>
      <c r="BZ323" s="6">
        <v>99873</v>
      </c>
      <c r="CA323" s="6" t="s">
        <v>101</v>
      </c>
      <c r="CB323" s="6" t="s">
        <v>101</v>
      </c>
      <c r="CC323" s="6">
        <v>99937</v>
      </c>
      <c r="CD323" s="6" t="s">
        <v>101</v>
      </c>
      <c r="CE323" s="6" t="s">
        <v>101</v>
      </c>
      <c r="CF323" s="6">
        <v>99971</v>
      </c>
      <c r="CG323" s="6" t="s">
        <v>101</v>
      </c>
      <c r="CH323" s="6" t="s">
        <v>101</v>
      </c>
      <c r="CI323" s="6">
        <v>99984</v>
      </c>
      <c r="CJ323" s="6" t="s">
        <v>101</v>
      </c>
      <c r="CK323" s="6" t="s">
        <v>101</v>
      </c>
      <c r="CL323" s="6">
        <v>99999</v>
      </c>
      <c r="CM323" s="6" t="s">
        <v>101</v>
      </c>
      <c r="CN323" s="6" t="s">
        <v>101</v>
      </c>
      <c r="CO323" s="6">
        <v>99999</v>
      </c>
      <c r="CP323" s="6" t="s">
        <v>101</v>
      </c>
      <c r="CQ323" s="6" t="s">
        <v>101</v>
      </c>
    </row>
    <row r="324" spans="1:95" ht="114.95" customHeight="1" x14ac:dyDescent="0.25">
      <c r="A324" s="2" t="s">
        <v>133</v>
      </c>
      <c r="B324" s="2" t="s">
        <v>248</v>
      </c>
      <c r="C324" s="2" t="s">
        <v>510</v>
      </c>
      <c r="D324" s="2" t="s">
        <v>514</v>
      </c>
      <c r="E324" s="2" t="s">
        <v>99</v>
      </c>
      <c r="F324" s="2"/>
      <c r="G324" s="2" t="s">
        <v>513</v>
      </c>
      <c r="H324" s="3">
        <v>40.4</v>
      </c>
      <c r="I324" s="3">
        <v>105</v>
      </c>
      <c r="J324" s="2" t="s">
        <v>101</v>
      </c>
      <c r="K324" s="2" t="s">
        <v>102</v>
      </c>
      <c r="L324" s="2" t="s">
        <v>103</v>
      </c>
      <c r="M324" s="4" t="s">
        <v>101</v>
      </c>
      <c r="N324" s="2" t="s">
        <v>104</v>
      </c>
      <c r="O324" s="2" t="s">
        <v>101</v>
      </c>
      <c r="P324" s="5">
        <v>45823</v>
      </c>
      <c r="Q324" s="5">
        <v>45930</v>
      </c>
      <c r="R324" s="4" t="s">
        <v>105</v>
      </c>
      <c r="S324" s="2" t="s">
        <v>106</v>
      </c>
      <c r="T324" s="3">
        <f>SUM(IF(Y324="", 0, Y324 * Z324 * 1),IF(AB324="", 0, AB324 * AC324 * 1),IF(AE324="", 0, AE324 * AF324 * 1),IF(AH324="", 0, AH324 * AI324 * 1),IF(AK324="", 0, AK324 * AL324 * 1),IF(AN324="", 0, AN324 * AO324 * 1),IF(AQ324="", 0, AQ324 * AR324 * 1),IF(AT324="", 0, AT324 * AU324 * 1),IF(AW324="", 0, AW324 * AX324 * 1),IF(AZ324="", 0, AZ324 * BA324 * 1),IF(BC324="", 0, BC324 * BD324 * 1),IF(BF324="", 0, BF324 * BG324 * 1),IF(BI324="", 0, BI324 * BJ324 * 1),IF(BL324="", 0, BL324 * BM324 * 1),IF(BO324="", 0, BO324 * BP324 * 1),IF(BR324="", 0, BR324 * BS324 * 1),IF(BU324="", 0, BU324 * BV324 * 1),IF(BX324="", 0, BX324 * BY324 * 1),IF(CA324="", 0, CA324 * CB324 * 1),IF(CD324="", 0, CD324 * CE324 * 1),IF(CG324="", 0, CG324 * CH324 * 1),IF(CJ324="", 0, CJ324 * CK324 * 1),IF(CM324="", 0, CM324 * CN324 * 1),IF(CP324="", 0, CP324 * CQ324 * 1))</f>
        <v>0</v>
      </c>
      <c r="U324" s="2">
        <f>SUM(IF(Y324="",0,Y324*1),IF(AB324="",0,AB324*1),IF(AE324="",0,AE324*1),IF(AH324="",0,AH324*1),IF(AK324="",0,AK324*1),IF(AN324="",0,AN324*1),IF(AQ324="",0,AQ324*1),IF(AT324="",0,AT324*1),IF(AW324="",0,AW324*1),IF(AZ324="",0,AZ324*1),IF(BC324="",0,BC324*1),IF(BF324="",0,BF324*1),IF(BI324="",0,BI324*1),IF(BL324="",0,BL324*1),IF(BO324="",0,BO324*1),IF(BR324="",0,BR324*1),IF(BU324="",0,BU324*1),IF(BX324="",0,BX324*1),IF(CA324="",0,CA324*1),IF(CD324="",0,CD324*1),IF(CG324="",0,CG324*1),IF(CJ324="",0,CJ324*1),IF(CM324="",0,CM324*1),IF(CP324="",0,CP324*1))</f>
        <v>0</v>
      </c>
      <c r="V324" s="2" t="s">
        <v>101</v>
      </c>
      <c r="W324" s="2" t="s">
        <v>101</v>
      </c>
      <c r="X324" s="2" t="s">
        <v>107</v>
      </c>
      <c r="Y324" s="4" t="s">
        <v>101</v>
      </c>
      <c r="Z324" s="2">
        <v>40.4</v>
      </c>
      <c r="AA324" s="2" t="s">
        <v>108</v>
      </c>
      <c r="AB324" s="4" t="s">
        <v>101</v>
      </c>
      <c r="AC324" s="2">
        <v>40.4</v>
      </c>
      <c r="AD324" s="2" t="s">
        <v>109</v>
      </c>
      <c r="AE324" s="4" t="s">
        <v>101</v>
      </c>
      <c r="AF324" s="2">
        <v>40.4</v>
      </c>
      <c r="AG324" s="2" t="s">
        <v>110</v>
      </c>
      <c r="AH324" s="4" t="s">
        <v>101</v>
      </c>
      <c r="AI324" s="2">
        <v>40.4</v>
      </c>
      <c r="AJ324" s="2" t="s">
        <v>111</v>
      </c>
      <c r="AK324" s="4" t="s">
        <v>101</v>
      </c>
      <c r="AL324" s="2">
        <v>40.4</v>
      </c>
      <c r="AM324" s="2" t="s">
        <v>112</v>
      </c>
      <c r="AN324" s="4" t="s">
        <v>101</v>
      </c>
      <c r="AO324" s="2">
        <v>40.4</v>
      </c>
      <c r="AP324" s="2" t="s">
        <v>113</v>
      </c>
      <c r="AQ324" s="4" t="s">
        <v>101</v>
      </c>
      <c r="AR324" s="2">
        <v>40.4</v>
      </c>
      <c r="AS324" s="2" t="s">
        <v>114</v>
      </c>
      <c r="AT324" s="4" t="s">
        <v>101</v>
      </c>
      <c r="AU324" s="2">
        <v>40.4</v>
      </c>
      <c r="AV324" s="2" t="s">
        <v>115</v>
      </c>
      <c r="AW324" s="4" t="s">
        <v>101</v>
      </c>
      <c r="AX324" s="2">
        <v>40.4</v>
      </c>
      <c r="AY324" s="2" t="s">
        <v>116</v>
      </c>
      <c r="AZ324" s="4" t="s">
        <v>101</v>
      </c>
      <c r="BA324" s="2">
        <v>40.4</v>
      </c>
      <c r="BB324" s="2" t="s">
        <v>117</v>
      </c>
      <c r="BC324" s="4" t="s">
        <v>101</v>
      </c>
      <c r="BD324" s="2">
        <v>40.4</v>
      </c>
      <c r="BE324" s="2" t="s">
        <v>118</v>
      </c>
      <c r="BF324" s="4" t="s">
        <v>101</v>
      </c>
      <c r="BG324" s="2">
        <v>40.4</v>
      </c>
      <c r="BH324" s="2" t="s">
        <v>119</v>
      </c>
      <c r="BI324" s="4" t="s">
        <v>101</v>
      </c>
      <c r="BJ324" s="2">
        <v>40.4</v>
      </c>
      <c r="BK324" s="2" t="s">
        <v>120</v>
      </c>
      <c r="BL324" s="4" t="s">
        <v>101</v>
      </c>
      <c r="BM324" s="2">
        <v>40.4</v>
      </c>
      <c r="BN324" s="2" t="s">
        <v>121</v>
      </c>
      <c r="BO324" s="4" t="s">
        <v>101</v>
      </c>
      <c r="BP324" s="2">
        <v>40.4</v>
      </c>
      <c r="BQ324" s="2" t="s">
        <v>122</v>
      </c>
      <c r="BR324" s="4" t="s">
        <v>101</v>
      </c>
      <c r="BS324" s="2">
        <v>40.4</v>
      </c>
      <c r="BT324" s="2" t="s">
        <v>123</v>
      </c>
      <c r="BU324" s="4" t="s">
        <v>101</v>
      </c>
      <c r="BV324" s="2">
        <v>40.4</v>
      </c>
      <c r="BW324" s="2" t="s">
        <v>124</v>
      </c>
      <c r="BX324" s="4" t="s">
        <v>101</v>
      </c>
      <c r="BY324" s="2">
        <v>40.4</v>
      </c>
      <c r="BZ324" s="2" t="s">
        <v>125</v>
      </c>
      <c r="CA324" s="4" t="s">
        <v>101</v>
      </c>
      <c r="CB324" s="2">
        <v>40.4</v>
      </c>
      <c r="CC324" s="2" t="s">
        <v>126</v>
      </c>
      <c r="CD324" s="4" t="s">
        <v>101</v>
      </c>
      <c r="CE324" s="2">
        <v>40.4</v>
      </c>
      <c r="CF324" s="2" t="s">
        <v>127</v>
      </c>
      <c r="CG324" s="4" t="s">
        <v>101</v>
      </c>
      <c r="CH324" s="2">
        <v>40.4</v>
      </c>
      <c r="CI324" s="2" t="s">
        <v>128</v>
      </c>
      <c r="CJ324" s="4" t="s">
        <v>101</v>
      </c>
      <c r="CK324" s="2">
        <v>40.4</v>
      </c>
      <c r="CL324" s="2" t="s">
        <v>129</v>
      </c>
      <c r="CM324" s="4" t="s">
        <v>101</v>
      </c>
      <c r="CN324" s="2">
        <v>40.4</v>
      </c>
      <c r="CO324" s="2" t="s">
        <v>130</v>
      </c>
      <c r="CP324" s="4" t="s">
        <v>101</v>
      </c>
      <c r="CQ324" s="2">
        <v>40.4</v>
      </c>
    </row>
    <row r="325" spans="1:95" ht="15.95" customHeight="1" x14ac:dyDescent="0.25">
      <c r="A325" s="6" t="s">
        <v>101</v>
      </c>
      <c r="B325" s="6" t="s">
        <v>101</v>
      </c>
      <c r="C325" s="6" t="s">
        <v>101</v>
      </c>
      <c r="D325" s="6" t="s">
        <v>101</v>
      </c>
      <c r="E325" s="6" t="s">
        <v>101</v>
      </c>
      <c r="F325" s="6" t="s">
        <v>101</v>
      </c>
      <c r="G325" s="6" t="s">
        <v>101</v>
      </c>
      <c r="H325" s="6" t="s">
        <v>101</v>
      </c>
      <c r="I325" s="6" t="s">
        <v>101</v>
      </c>
      <c r="J325" s="6" t="s">
        <v>101</v>
      </c>
      <c r="K325" s="6" t="s">
        <v>101</v>
      </c>
      <c r="L325" s="6" t="s">
        <v>101</v>
      </c>
      <c r="M325" s="6" t="s">
        <v>101</v>
      </c>
      <c r="N325" s="6" t="s">
        <v>101</v>
      </c>
      <c r="O325" s="6" t="s">
        <v>101</v>
      </c>
      <c r="P325" s="6" t="s">
        <v>101</v>
      </c>
      <c r="Q325" s="6" t="s">
        <v>101</v>
      </c>
      <c r="R325" s="6" t="s">
        <v>101</v>
      </c>
      <c r="S325" s="6" t="s">
        <v>101</v>
      </c>
      <c r="T325" s="6" t="s">
        <v>101</v>
      </c>
      <c r="U325" s="6" t="s">
        <v>101</v>
      </c>
      <c r="V325" s="6" t="s">
        <v>131</v>
      </c>
      <c r="W325" s="6" t="s">
        <v>132</v>
      </c>
      <c r="X325" s="6">
        <v>99989</v>
      </c>
      <c r="Y325" s="6" t="s">
        <v>101</v>
      </c>
      <c r="Z325" s="6" t="s">
        <v>101</v>
      </c>
      <c r="AA325" s="6">
        <v>0</v>
      </c>
      <c r="AB325" s="6" t="s">
        <v>101</v>
      </c>
      <c r="AC325" s="6" t="s">
        <v>101</v>
      </c>
      <c r="AD325" s="6">
        <v>99979</v>
      </c>
      <c r="AE325" s="6" t="s">
        <v>101</v>
      </c>
      <c r="AF325" s="6" t="s">
        <v>101</v>
      </c>
      <c r="AG325" s="6">
        <v>0</v>
      </c>
      <c r="AH325" s="6" t="s">
        <v>101</v>
      </c>
      <c r="AI325" s="6" t="s">
        <v>101</v>
      </c>
      <c r="AJ325" s="6">
        <v>99944</v>
      </c>
      <c r="AK325" s="6" t="s">
        <v>101</v>
      </c>
      <c r="AL325" s="6" t="s">
        <v>101</v>
      </c>
      <c r="AM325" s="6">
        <v>0</v>
      </c>
      <c r="AN325" s="6" t="s">
        <v>101</v>
      </c>
      <c r="AO325" s="6" t="s">
        <v>101</v>
      </c>
      <c r="AP325" s="6">
        <v>99930</v>
      </c>
      <c r="AQ325" s="6" t="s">
        <v>101</v>
      </c>
      <c r="AR325" s="6" t="s">
        <v>101</v>
      </c>
      <c r="AS325" s="6">
        <v>99999</v>
      </c>
      <c r="AT325" s="6" t="s">
        <v>101</v>
      </c>
      <c r="AU325" s="6" t="s">
        <v>101</v>
      </c>
      <c r="AV325" s="6">
        <v>99882</v>
      </c>
      <c r="AW325" s="6" t="s">
        <v>101</v>
      </c>
      <c r="AX325" s="6" t="s">
        <v>101</v>
      </c>
      <c r="AY325" s="6">
        <v>0</v>
      </c>
      <c r="AZ325" s="6" t="s">
        <v>101</v>
      </c>
      <c r="BA325" s="6" t="s">
        <v>101</v>
      </c>
      <c r="BB325" s="6">
        <v>99765</v>
      </c>
      <c r="BC325" s="6" t="s">
        <v>101</v>
      </c>
      <c r="BD325" s="6" t="s">
        <v>101</v>
      </c>
      <c r="BE325" s="6">
        <v>0</v>
      </c>
      <c r="BF325" s="6" t="s">
        <v>101</v>
      </c>
      <c r="BG325" s="6" t="s">
        <v>101</v>
      </c>
      <c r="BH325" s="6">
        <v>99614</v>
      </c>
      <c r="BI325" s="6" t="s">
        <v>101</v>
      </c>
      <c r="BJ325" s="6" t="s">
        <v>101</v>
      </c>
      <c r="BK325" s="6">
        <v>0</v>
      </c>
      <c r="BL325" s="6" t="s">
        <v>101</v>
      </c>
      <c r="BM325" s="6" t="s">
        <v>101</v>
      </c>
      <c r="BN325" s="6">
        <v>99455</v>
      </c>
      <c r="BO325" s="6" t="s">
        <v>101</v>
      </c>
      <c r="BP325" s="6" t="s">
        <v>101</v>
      </c>
      <c r="BQ325" s="6">
        <v>0</v>
      </c>
      <c r="BR325" s="6" t="s">
        <v>101</v>
      </c>
      <c r="BS325" s="6" t="s">
        <v>101</v>
      </c>
      <c r="BT325" s="6">
        <v>99664</v>
      </c>
      <c r="BU325" s="6" t="s">
        <v>101</v>
      </c>
      <c r="BV325" s="6" t="s">
        <v>101</v>
      </c>
      <c r="BW325" s="6">
        <v>0</v>
      </c>
      <c r="BX325" s="6" t="s">
        <v>101</v>
      </c>
      <c r="BY325" s="6" t="s">
        <v>101</v>
      </c>
      <c r="BZ325" s="6">
        <v>99788</v>
      </c>
      <c r="CA325" s="6" t="s">
        <v>101</v>
      </c>
      <c r="CB325" s="6" t="s">
        <v>101</v>
      </c>
      <c r="CC325" s="6">
        <v>99830</v>
      </c>
      <c r="CD325" s="6" t="s">
        <v>101</v>
      </c>
      <c r="CE325" s="6" t="s">
        <v>101</v>
      </c>
      <c r="CF325" s="6">
        <v>99882</v>
      </c>
      <c r="CG325" s="6" t="s">
        <v>101</v>
      </c>
      <c r="CH325" s="6" t="s">
        <v>101</v>
      </c>
      <c r="CI325" s="6">
        <v>99892</v>
      </c>
      <c r="CJ325" s="6" t="s">
        <v>101</v>
      </c>
      <c r="CK325" s="6" t="s">
        <v>101</v>
      </c>
      <c r="CL325" s="6">
        <v>99911</v>
      </c>
      <c r="CM325" s="6" t="s">
        <v>101</v>
      </c>
      <c r="CN325" s="6" t="s">
        <v>101</v>
      </c>
      <c r="CO325" s="6">
        <v>99963</v>
      </c>
      <c r="CP325" s="6" t="s">
        <v>101</v>
      </c>
      <c r="CQ325" s="6" t="s">
        <v>101</v>
      </c>
    </row>
    <row r="326" spans="1:95" ht="114.95" customHeight="1" x14ac:dyDescent="0.25">
      <c r="A326" s="2" t="s">
        <v>133</v>
      </c>
      <c r="B326" s="2" t="s">
        <v>515</v>
      </c>
      <c r="C326" s="2" t="s">
        <v>510</v>
      </c>
      <c r="D326" s="2" t="s">
        <v>516</v>
      </c>
      <c r="E326" s="2" t="s">
        <v>99</v>
      </c>
      <c r="F326" s="2"/>
      <c r="G326" s="2" t="s">
        <v>513</v>
      </c>
      <c r="H326" s="3">
        <v>40.4</v>
      </c>
      <c r="I326" s="3">
        <v>105</v>
      </c>
      <c r="J326" s="2" t="s">
        <v>101</v>
      </c>
      <c r="K326" s="2" t="s">
        <v>102</v>
      </c>
      <c r="L326" s="2" t="s">
        <v>103</v>
      </c>
      <c r="M326" s="4" t="s">
        <v>101</v>
      </c>
      <c r="N326" s="2" t="s">
        <v>104</v>
      </c>
      <c r="O326" s="2" t="s">
        <v>101</v>
      </c>
      <c r="P326" s="5">
        <v>45823</v>
      </c>
      <c r="Q326" s="5">
        <v>45930</v>
      </c>
      <c r="R326" s="4" t="s">
        <v>105</v>
      </c>
      <c r="S326" s="2" t="s">
        <v>106</v>
      </c>
      <c r="T326" s="3">
        <f>SUM(IF(Y326="", 0, Y326 * Z326 * 1),IF(AB326="", 0, AB326 * AC326 * 1),IF(AE326="", 0, AE326 * AF326 * 1),IF(AH326="", 0, AH326 * AI326 * 1),IF(AK326="", 0, AK326 * AL326 * 1),IF(AN326="", 0, AN326 * AO326 * 1),IF(AQ326="", 0, AQ326 * AR326 * 1),IF(AT326="", 0, AT326 * AU326 * 1),IF(AW326="", 0, AW326 * AX326 * 1),IF(AZ326="", 0, AZ326 * BA326 * 1),IF(BC326="", 0, BC326 * BD326 * 1),IF(BF326="", 0, BF326 * BG326 * 1),IF(BI326="", 0, BI326 * BJ326 * 1),IF(BL326="", 0, BL326 * BM326 * 1),IF(BO326="", 0, BO326 * BP326 * 1),IF(BR326="", 0, BR326 * BS326 * 1),IF(BU326="", 0, BU326 * BV326 * 1),IF(BX326="", 0, BX326 * BY326 * 1),IF(CA326="", 0, CA326 * CB326 * 1),IF(CD326="", 0, CD326 * CE326 * 1),IF(CG326="", 0, CG326 * CH326 * 1),IF(CJ326="", 0, CJ326 * CK326 * 1),IF(CM326="", 0, CM326 * CN326 * 1),IF(CP326="", 0, CP326 * CQ326 * 1))</f>
        <v>0</v>
      </c>
      <c r="U326" s="2">
        <f>SUM(IF(Y326="",0,Y326*1),IF(AB326="",0,AB326*1),IF(AE326="",0,AE326*1),IF(AH326="",0,AH326*1),IF(AK326="",0,AK326*1),IF(AN326="",0,AN326*1),IF(AQ326="",0,AQ326*1),IF(AT326="",0,AT326*1),IF(AW326="",0,AW326*1),IF(AZ326="",0,AZ326*1),IF(BC326="",0,BC326*1),IF(BF326="",0,BF326*1),IF(BI326="",0,BI326*1),IF(BL326="",0,BL326*1),IF(BO326="",0,BO326*1),IF(BR326="",0,BR326*1),IF(BU326="",0,BU326*1),IF(BX326="",0,BX326*1),IF(CA326="",0,CA326*1),IF(CD326="",0,CD326*1),IF(CG326="",0,CG326*1),IF(CJ326="",0,CJ326*1),IF(CM326="",0,CM326*1),IF(CP326="",0,CP326*1))</f>
        <v>0</v>
      </c>
      <c r="V326" s="2" t="s">
        <v>101</v>
      </c>
      <c r="W326" s="2" t="s">
        <v>101</v>
      </c>
      <c r="X326" s="2" t="s">
        <v>107</v>
      </c>
      <c r="Y326" s="4" t="s">
        <v>101</v>
      </c>
      <c r="Z326" s="2">
        <v>40.4</v>
      </c>
      <c r="AA326" s="2" t="s">
        <v>108</v>
      </c>
      <c r="AB326" s="4" t="s">
        <v>101</v>
      </c>
      <c r="AC326" s="2">
        <v>40.4</v>
      </c>
      <c r="AD326" s="2" t="s">
        <v>109</v>
      </c>
      <c r="AE326" s="4" t="s">
        <v>101</v>
      </c>
      <c r="AF326" s="2">
        <v>40.4</v>
      </c>
      <c r="AG326" s="2" t="s">
        <v>110</v>
      </c>
      <c r="AH326" s="4" t="s">
        <v>101</v>
      </c>
      <c r="AI326" s="2">
        <v>40.4</v>
      </c>
      <c r="AJ326" s="2" t="s">
        <v>111</v>
      </c>
      <c r="AK326" s="4" t="s">
        <v>101</v>
      </c>
      <c r="AL326" s="2">
        <v>40.4</v>
      </c>
      <c r="AM326" s="2" t="s">
        <v>112</v>
      </c>
      <c r="AN326" s="4" t="s">
        <v>101</v>
      </c>
      <c r="AO326" s="2">
        <v>40.4</v>
      </c>
      <c r="AP326" s="2" t="s">
        <v>113</v>
      </c>
      <c r="AQ326" s="4" t="s">
        <v>101</v>
      </c>
      <c r="AR326" s="2">
        <v>40.4</v>
      </c>
      <c r="AS326" s="2" t="s">
        <v>114</v>
      </c>
      <c r="AT326" s="4" t="s">
        <v>101</v>
      </c>
      <c r="AU326" s="2">
        <v>40.4</v>
      </c>
      <c r="AV326" s="2" t="s">
        <v>115</v>
      </c>
      <c r="AW326" s="4" t="s">
        <v>101</v>
      </c>
      <c r="AX326" s="2">
        <v>40.4</v>
      </c>
      <c r="AY326" s="2" t="s">
        <v>116</v>
      </c>
      <c r="AZ326" s="4" t="s">
        <v>101</v>
      </c>
      <c r="BA326" s="2">
        <v>40.4</v>
      </c>
      <c r="BB326" s="2" t="s">
        <v>117</v>
      </c>
      <c r="BC326" s="4" t="s">
        <v>101</v>
      </c>
      <c r="BD326" s="2">
        <v>40.4</v>
      </c>
      <c r="BE326" s="2" t="s">
        <v>118</v>
      </c>
      <c r="BF326" s="4" t="s">
        <v>101</v>
      </c>
      <c r="BG326" s="2">
        <v>40.4</v>
      </c>
      <c r="BH326" s="2" t="s">
        <v>119</v>
      </c>
      <c r="BI326" s="4" t="s">
        <v>101</v>
      </c>
      <c r="BJ326" s="2">
        <v>40.4</v>
      </c>
      <c r="BK326" s="2" t="s">
        <v>120</v>
      </c>
      <c r="BL326" s="4" t="s">
        <v>101</v>
      </c>
      <c r="BM326" s="2">
        <v>40.4</v>
      </c>
      <c r="BN326" s="2" t="s">
        <v>121</v>
      </c>
      <c r="BO326" s="4" t="s">
        <v>101</v>
      </c>
      <c r="BP326" s="2">
        <v>40.4</v>
      </c>
      <c r="BQ326" s="2" t="s">
        <v>122</v>
      </c>
      <c r="BR326" s="4" t="s">
        <v>101</v>
      </c>
      <c r="BS326" s="2">
        <v>40.4</v>
      </c>
      <c r="BT326" s="2" t="s">
        <v>123</v>
      </c>
      <c r="BU326" s="4" t="s">
        <v>101</v>
      </c>
      <c r="BV326" s="2">
        <v>40.4</v>
      </c>
      <c r="BW326" s="2" t="s">
        <v>124</v>
      </c>
      <c r="BX326" s="4" t="s">
        <v>101</v>
      </c>
      <c r="BY326" s="2">
        <v>40.4</v>
      </c>
      <c r="BZ326" s="2" t="s">
        <v>125</v>
      </c>
      <c r="CA326" s="4" t="s">
        <v>101</v>
      </c>
      <c r="CB326" s="2">
        <v>40.4</v>
      </c>
      <c r="CC326" s="2" t="s">
        <v>126</v>
      </c>
      <c r="CD326" s="4" t="s">
        <v>101</v>
      </c>
      <c r="CE326" s="2">
        <v>40.4</v>
      </c>
      <c r="CF326" s="2" t="s">
        <v>127</v>
      </c>
      <c r="CG326" s="4" t="s">
        <v>101</v>
      </c>
      <c r="CH326" s="2">
        <v>40.4</v>
      </c>
      <c r="CI326" s="2" t="s">
        <v>128</v>
      </c>
      <c r="CJ326" s="4" t="s">
        <v>101</v>
      </c>
      <c r="CK326" s="2">
        <v>40.4</v>
      </c>
      <c r="CL326" s="2" t="s">
        <v>129</v>
      </c>
      <c r="CM326" s="4" t="s">
        <v>101</v>
      </c>
      <c r="CN326" s="2">
        <v>40.4</v>
      </c>
      <c r="CO326" s="2" t="s">
        <v>130</v>
      </c>
      <c r="CP326" s="4" t="s">
        <v>101</v>
      </c>
      <c r="CQ326" s="2">
        <v>40.4</v>
      </c>
    </row>
    <row r="327" spans="1:95" ht="15.95" customHeight="1" x14ac:dyDescent="0.25">
      <c r="A327" s="6" t="s">
        <v>101</v>
      </c>
      <c r="B327" s="6" t="s">
        <v>101</v>
      </c>
      <c r="C327" s="6" t="s">
        <v>101</v>
      </c>
      <c r="D327" s="6" t="s">
        <v>101</v>
      </c>
      <c r="E327" s="6" t="s">
        <v>101</v>
      </c>
      <c r="F327" s="6" t="s">
        <v>101</v>
      </c>
      <c r="G327" s="6" t="s">
        <v>101</v>
      </c>
      <c r="H327" s="6" t="s">
        <v>101</v>
      </c>
      <c r="I327" s="6" t="s">
        <v>101</v>
      </c>
      <c r="J327" s="6" t="s">
        <v>101</v>
      </c>
      <c r="K327" s="6" t="s">
        <v>101</v>
      </c>
      <c r="L327" s="6" t="s">
        <v>101</v>
      </c>
      <c r="M327" s="6" t="s">
        <v>101</v>
      </c>
      <c r="N327" s="6" t="s">
        <v>101</v>
      </c>
      <c r="O327" s="6" t="s">
        <v>101</v>
      </c>
      <c r="P327" s="6" t="s">
        <v>101</v>
      </c>
      <c r="Q327" s="6" t="s">
        <v>101</v>
      </c>
      <c r="R327" s="6" t="s">
        <v>101</v>
      </c>
      <c r="S327" s="6" t="s">
        <v>101</v>
      </c>
      <c r="T327" s="6" t="s">
        <v>101</v>
      </c>
      <c r="U327" s="6" t="s">
        <v>101</v>
      </c>
      <c r="V327" s="6" t="s">
        <v>131</v>
      </c>
      <c r="W327" s="6" t="s">
        <v>132</v>
      </c>
      <c r="X327" s="6">
        <v>5</v>
      </c>
      <c r="Y327" s="6" t="s">
        <v>101</v>
      </c>
      <c r="Z327" s="6" t="s">
        <v>101</v>
      </c>
      <c r="AA327" s="6">
        <v>0</v>
      </c>
      <c r="AB327" s="6" t="s">
        <v>101</v>
      </c>
      <c r="AC327" s="6" t="s">
        <v>101</v>
      </c>
      <c r="AD327" s="6">
        <v>3</v>
      </c>
      <c r="AE327" s="6" t="s">
        <v>101</v>
      </c>
      <c r="AF327" s="6" t="s">
        <v>101</v>
      </c>
      <c r="AG327" s="6">
        <v>0</v>
      </c>
      <c r="AH327" s="6" t="s">
        <v>101</v>
      </c>
      <c r="AI327" s="6" t="s">
        <v>101</v>
      </c>
      <c r="AJ327" s="6">
        <v>0</v>
      </c>
      <c r="AK327" s="6" t="s">
        <v>101</v>
      </c>
      <c r="AL327" s="6" t="s">
        <v>101</v>
      </c>
      <c r="AM327" s="6">
        <v>0</v>
      </c>
      <c r="AN327" s="6" t="s">
        <v>101</v>
      </c>
      <c r="AO327" s="6" t="s">
        <v>101</v>
      </c>
      <c r="AP327" s="6">
        <v>0</v>
      </c>
      <c r="AQ327" s="6" t="s">
        <v>101</v>
      </c>
      <c r="AR327" s="6" t="s">
        <v>101</v>
      </c>
      <c r="AS327" s="6">
        <v>0</v>
      </c>
      <c r="AT327" s="6" t="s">
        <v>101</v>
      </c>
      <c r="AU327" s="6" t="s">
        <v>101</v>
      </c>
      <c r="AV327" s="6">
        <v>-1</v>
      </c>
      <c r="AW327" s="6" t="s">
        <v>101</v>
      </c>
      <c r="AX327" s="6" t="s">
        <v>101</v>
      </c>
      <c r="AY327" s="6">
        <v>0</v>
      </c>
      <c r="AZ327" s="6" t="s">
        <v>101</v>
      </c>
      <c r="BA327" s="6" t="s">
        <v>101</v>
      </c>
      <c r="BB327" s="6">
        <v>0</v>
      </c>
      <c r="BC327" s="6" t="s">
        <v>101</v>
      </c>
      <c r="BD327" s="6" t="s">
        <v>101</v>
      </c>
      <c r="BE327" s="6">
        <v>0</v>
      </c>
      <c r="BF327" s="6" t="s">
        <v>101</v>
      </c>
      <c r="BG327" s="6" t="s">
        <v>101</v>
      </c>
      <c r="BH327" s="6">
        <v>-2</v>
      </c>
      <c r="BI327" s="6" t="s">
        <v>101</v>
      </c>
      <c r="BJ327" s="6" t="s">
        <v>101</v>
      </c>
      <c r="BK327" s="6">
        <v>0</v>
      </c>
      <c r="BL327" s="6" t="s">
        <v>101</v>
      </c>
      <c r="BM327" s="6" t="s">
        <v>101</v>
      </c>
      <c r="BN327" s="6">
        <v>0</v>
      </c>
      <c r="BO327" s="6" t="s">
        <v>101</v>
      </c>
      <c r="BP327" s="6" t="s">
        <v>101</v>
      </c>
      <c r="BQ327" s="6">
        <v>0</v>
      </c>
      <c r="BR327" s="6" t="s">
        <v>101</v>
      </c>
      <c r="BS327" s="6" t="s">
        <v>101</v>
      </c>
      <c r="BT327" s="6">
        <v>0</v>
      </c>
      <c r="BU327" s="6" t="s">
        <v>101</v>
      </c>
      <c r="BV327" s="6" t="s">
        <v>101</v>
      </c>
      <c r="BW327" s="6">
        <v>0</v>
      </c>
      <c r="BX327" s="6" t="s">
        <v>101</v>
      </c>
      <c r="BY327" s="6" t="s">
        <v>101</v>
      </c>
      <c r="BZ327" s="6">
        <v>0</v>
      </c>
      <c r="CA327" s="6" t="s">
        <v>101</v>
      </c>
      <c r="CB327" s="6" t="s">
        <v>101</v>
      </c>
      <c r="CC327" s="6">
        <v>0</v>
      </c>
      <c r="CD327" s="6" t="s">
        <v>101</v>
      </c>
      <c r="CE327" s="6" t="s">
        <v>101</v>
      </c>
      <c r="CF327" s="6">
        <v>7</v>
      </c>
      <c r="CG327" s="6" t="s">
        <v>101</v>
      </c>
      <c r="CH327" s="6" t="s">
        <v>101</v>
      </c>
      <c r="CI327" s="6">
        <v>7</v>
      </c>
      <c r="CJ327" s="6" t="s">
        <v>101</v>
      </c>
      <c r="CK327" s="6" t="s">
        <v>101</v>
      </c>
      <c r="CL327" s="6">
        <v>0</v>
      </c>
      <c r="CM327" s="6" t="s">
        <v>101</v>
      </c>
      <c r="CN327" s="6" t="s">
        <v>101</v>
      </c>
      <c r="CO327" s="6">
        <v>0</v>
      </c>
      <c r="CP327" s="6" t="s">
        <v>101</v>
      </c>
      <c r="CQ327" s="6" t="s">
        <v>101</v>
      </c>
    </row>
    <row r="328" spans="1:95" ht="114.95" customHeight="1" x14ac:dyDescent="0.25">
      <c r="A328" s="2" t="s">
        <v>133</v>
      </c>
      <c r="B328" s="2" t="s">
        <v>517</v>
      </c>
      <c r="C328" s="2" t="s">
        <v>518</v>
      </c>
      <c r="D328" s="2" t="s">
        <v>519</v>
      </c>
      <c r="E328" s="2" t="s">
        <v>99</v>
      </c>
      <c r="F328" s="2"/>
      <c r="G328" s="2" t="s">
        <v>513</v>
      </c>
      <c r="H328" s="3">
        <v>40.4</v>
      </c>
      <c r="I328" s="3">
        <v>105</v>
      </c>
      <c r="J328" s="2" t="s">
        <v>101</v>
      </c>
      <c r="K328" s="2" t="s">
        <v>102</v>
      </c>
      <c r="L328" s="2" t="s">
        <v>103</v>
      </c>
      <c r="M328" s="4" t="s">
        <v>101</v>
      </c>
      <c r="N328" s="2" t="s">
        <v>104</v>
      </c>
      <c r="O328" s="2" t="s">
        <v>101</v>
      </c>
      <c r="P328" s="5">
        <v>45823</v>
      </c>
      <c r="Q328" s="5">
        <v>45930</v>
      </c>
      <c r="R328" s="4" t="s">
        <v>105</v>
      </c>
      <c r="S328" s="2" t="s">
        <v>106</v>
      </c>
      <c r="T328" s="3">
        <f>SUM(IF(Y328="", 0, Y328 * Z328 * 1),IF(AB328="", 0, AB328 * AC328 * 1),IF(AE328="", 0, AE328 * AF328 * 1),IF(AH328="", 0, AH328 * AI328 * 1),IF(AK328="", 0, AK328 * AL328 * 1),IF(AN328="", 0, AN328 * AO328 * 1),IF(AQ328="", 0, AQ328 * AR328 * 1),IF(AT328="", 0, AT328 * AU328 * 1),IF(AW328="", 0, AW328 * AX328 * 1),IF(AZ328="", 0, AZ328 * BA328 * 1),IF(BC328="", 0, BC328 * BD328 * 1),IF(BF328="", 0, BF328 * BG328 * 1),IF(BI328="", 0, BI328 * BJ328 * 1),IF(BL328="", 0, BL328 * BM328 * 1),IF(BO328="", 0, BO328 * BP328 * 1),IF(BR328="", 0, BR328 * BS328 * 1),IF(BU328="", 0, BU328 * BV328 * 1),IF(BX328="", 0, BX328 * BY328 * 1),IF(CA328="", 0, CA328 * CB328 * 1),IF(CD328="", 0, CD328 * CE328 * 1),IF(CG328="", 0, CG328 * CH328 * 1),IF(CJ328="", 0, CJ328 * CK328 * 1),IF(CM328="", 0, CM328 * CN328 * 1),IF(CP328="", 0, CP328 * CQ328 * 1))</f>
        <v>0</v>
      </c>
      <c r="U328" s="2">
        <f>SUM(IF(Y328="",0,Y328*1),IF(AB328="",0,AB328*1),IF(AE328="",0,AE328*1),IF(AH328="",0,AH328*1),IF(AK328="",0,AK328*1),IF(AN328="",0,AN328*1),IF(AQ328="",0,AQ328*1),IF(AT328="",0,AT328*1),IF(AW328="",0,AW328*1),IF(AZ328="",0,AZ328*1),IF(BC328="",0,BC328*1),IF(BF328="",0,BF328*1),IF(BI328="",0,BI328*1),IF(BL328="",0,BL328*1),IF(BO328="",0,BO328*1),IF(BR328="",0,BR328*1),IF(BU328="",0,BU328*1),IF(BX328="",0,BX328*1),IF(CA328="",0,CA328*1),IF(CD328="",0,CD328*1),IF(CG328="",0,CG328*1),IF(CJ328="",0,CJ328*1),IF(CM328="",0,CM328*1),IF(CP328="",0,CP328*1))</f>
        <v>0</v>
      </c>
      <c r="V328" s="2" t="s">
        <v>101</v>
      </c>
      <c r="W328" s="2" t="s">
        <v>101</v>
      </c>
      <c r="X328" s="2" t="s">
        <v>107</v>
      </c>
      <c r="Y328" s="4" t="s">
        <v>101</v>
      </c>
      <c r="Z328" s="2">
        <v>40.4</v>
      </c>
      <c r="AA328" s="2" t="s">
        <v>108</v>
      </c>
      <c r="AB328" s="4" t="s">
        <v>101</v>
      </c>
      <c r="AC328" s="2">
        <v>40.4</v>
      </c>
      <c r="AD328" s="2" t="s">
        <v>109</v>
      </c>
      <c r="AE328" s="4" t="s">
        <v>101</v>
      </c>
      <c r="AF328" s="2">
        <v>40.4</v>
      </c>
      <c r="AG328" s="2" t="s">
        <v>110</v>
      </c>
      <c r="AH328" s="4" t="s">
        <v>101</v>
      </c>
      <c r="AI328" s="2">
        <v>40.4</v>
      </c>
      <c r="AJ328" s="2" t="s">
        <v>111</v>
      </c>
      <c r="AK328" s="4" t="s">
        <v>101</v>
      </c>
      <c r="AL328" s="2">
        <v>40.4</v>
      </c>
      <c r="AM328" s="2" t="s">
        <v>112</v>
      </c>
      <c r="AN328" s="4" t="s">
        <v>101</v>
      </c>
      <c r="AO328" s="2">
        <v>40.4</v>
      </c>
      <c r="AP328" s="2" t="s">
        <v>113</v>
      </c>
      <c r="AQ328" s="4" t="s">
        <v>101</v>
      </c>
      <c r="AR328" s="2">
        <v>40.4</v>
      </c>
      <c r="AS328" s="2" t="s">
        <v>114</v>
      </c>
      <c r="AT328" s="4" t="s">
        <v>101</v>
      </c>
      <c r="AU328" s="2">
        <v>40.4</v>
      </c>
      <c r="AV328" s="2" t="s">
        <v>115</v>
      </c>
      <c r="AW328" s="4" t="s">
        <v>101</v>
      </c>
      <c r="AX328" s="2">
        <v>40.4</v>
      </c>
      <c r="AY328" s="2" t="s">
        <v>116</v>
      </c>
      <c r="AZ328" s="4" t="s">
        <v>101</v>
      </c>
      <c r="BA328" s="2">
        <v>40.4</v>
      </c>
      <c r="BB328" s="2" t="s">
        <v>117</v>
      </c>
      <c r="BC328" s="4" t="s">
        <v>101</v>
      </c>
      <c r="BD328" s="2">
        <v>40.4</v>
      </c>
      <c r="BE328" s="2" t="s">
        <v>118</v>
      </c>
      <c r="BF328" s="4" t="s">
        <v>101</v>
      </c>
      <c r="BG328" s="2">
        <v>40.4</v>
      </c>
      <c r="BH328" s="2" t="s">
        <v>119</v>
      </c>
      <c r="BI328" s="4" t="s">
        <v>101</v>
      </c>
      <c r="BJ328" s="2">
        <v>40.4</v>
      </c>
      <c r="BK328" s="2" t="s">
        <v>120</v>
      </c>
      <c r="BL328" s="4" t="s">
        <v>101</v>
      </c>
      <c r="BM328" s="2">
        <v>40.4</v>
      </c>
      <c r="BN328" s="2" t="s">
        <v>121</v>
      </c>
      <c r="BO328" s="4" t="s">
        <v>101</v>
      </c>
      <c r="BP328" s="2">
        <v>40.4</v>
      </c>
      <c r="BQ328" s="2" t="s">
        <v>122</v>
      </c>
      <c r="BR328" s="4" t="s">
        <v>101</v>
      </c>
      <c r="BS328" s="2">
        <v>40.4</v>
      </c>
      <c r="BT328" s="2" t="s">
        <v>123</v>
      </c>
      <c r="BU328" s="4" t="s">
        <v>101</v>
      </c>
      <c r="BV328" s="2">
        <v>40.4</v>
      </c>
      <c r="BW328" s="2" t="s">
        <v>124</v>
      </c>
      <c r="BX328" s="4" t="s">
        <v>101</v>
      </c>
      <c r="BY328" s="2">
        <v>40.4</v>
      </c>
      <c r="BZ328" s="2" t="s">
        <v>125</v>
      </c>
      <c r="CA328" s="4" t="s">
        <v>101</v>
      </c>
      <c r="CB328" s="2">
        <v>40.4</v>
      </c>
      <c r="CC328" s="2" t="s">
        <v>126</v>
      </c>
      <c r="CD328" s="4" t="s">
        <v>101</v>
      </c>
      <c r="CE328" s="2">
        <v>40.4</v>
      </c>
      <c r="CF328" s="2" t="s">
        <v>127</v>
      </c>
      <c r="CG328" s="4" t="s">
        <v>101</v>
      </c>
      <c r="CH328" s="2">
        <v>40.4</v>
      </c>
      <c r="CI328" s="2" t="s">
        <v>128</v>
      </c>
      <c r="CJ328" s="4" t="s">
        <v>101</v>
      </c>
      <c r="CK328" s="2">
        <v>40.4</v>
      </c>
      <c r="CL328" s="2" t="s">
        <v>129</v>
      </c>
      <c r="CM328" s="4" t="s">
        <v>101</v>
      </c>
      <c r="CN328" s="2">
        <v>40.4</v>
      </c>
      <c r="CO328" s="2" t="s">
        <v>130</v>
      </c>
      <c r="CP328" s="4" t="s">
        <v>101</v>
      </c>
      <c r="CQ328" s="2">
        <v>40.4</v>
      </c>
    </row>
    <row r="329" spans="1:95" ht="15.95" customHeight="1" x14ac:dyDescent="0.25">
      <c r="A329" s="6" t="s">
        <v>101</v>
      </c>
      <c r="B329" s="6" t="s">
        <v>101</v>
      </c>
      <c r="C329" s="6" t="s">
        <v>101</v>
      </c>
      <c r="D329" s="6" t="s">
        <v>101</v>
      </c>
      <c r="E329" s="6" t="s">
        <v>101</v>
      </c>
      <c r="F329" s="6" t="s">
        <v>101</v>
      </c>
      <c r="G329" s="6" t="s">
        <v>101</v>
      </c>
      <c r="H329" s="6" t="s">
        <v>101</v>
      </c>
      <c r="I329" s="6" t="s">
        <v>101</v>
      </c>
      <c r="J329" s="6" t="s">
        <v>101</v>
      </c>
      <c r="K329" s="6" t="s">
        <v>101</v>
      </c>
      <c r="L329" s="6" t="s">
        <v>101</v>
      </c>
      <c r="M329" s="6" t="s">
        <v>101</v>
      </c>
      <c r="N329" s="6" t="s">
        <v>101</v>
      </c>
      <c r="O329" s="6" t="s">
        <v>101</v>
      </c>
      <c r="P329" s="6" t="s">
        <v>101</v>
      </c>
      <c r="Q329" s="6" t="s">
        <v>101</v>
      </c>
      <c r="R329" s="6" t="s">
        <v>101</v>
      </c>
      <c r="S329" s="6" t="s">
        <v>101</v>
      </c>
      <c r="T329" s="6" t="s">
        <v>101</v>
      </c>
      <c r="U329" s="6" t="s">
        <v>101</v>
      </c>
      <c r="V329" s="6" t="s">
        <v>131</v>
      </c>
      <c r="W329" s="6" t="s">
        <v>132</v>
      </c>
      <c r="X329" s="6">
        <v>15</v>
      </c>
      <c r="Y329" s="6" t="s">
        <v>101</v>
      </c>
      <c r="Z329" s="6" t="s">
        <v>101</v>
      </c>
      <c r="AA329" s="6">
        <v>0</v>
      </c>
      <c r="AB329" s="6" t="s">
        <v>101</v>
      </c>
      <c r="AC329" s="6" t="s">
        <v>101</v>
      </c>
      <c r="AD329" s="6">
        <v>9</v>
      </c>
      <c r="AE329" s="6" t="s">
        <v>101</v>
      </c>
      <c r="AF329" s="6" t="s">
        <v>101</v>
      </c>
      <c r="AG329" s="6">
        <v>0</v>
      </c>
      <c r="AH329" s="6" t="s">
        <v>101</v>
      </c>
      <c r="AI329" s="6" t="s">
        <v>101</v>
      </c>
      <c r="AJ329" s="6">
        <v>0</v>
      </c>
      <c r="AK329" s="6" t="s">
        <v>101</v>
      </c>
      <c r="AL329" s="6" t="s">
        <v>101</v>
      </c>
      <c r="AM329" s="6">
        <v>0</v>
      </c>
      <c r="AN329" s="6" t="s">
        <v>101</v>
      </c>
      <c r="AO329" s="6" t="s">
        <v>101</v>
      </c>
      <c r="AP329" s="6">
        <v>7</v>
      </c>
      <c r="AQ329" s="6" t="s">
        <v>101</v>
      </c>
      <c r="AR329" s="6" t="s">
        <v>101</v>
      </c>
      <c r="AS329" s="6">
        <v>0</v>
      </c>
      <c r="AT329" s="6" t="s">
        <v>101</v>
      </c>
      <c r="AU329" s="6" t="s">
        <v>101</v>
      </c>
      <c r="AV329" s="6">
        <v>84</v>
      </c>
      <c r="AW329" s="6" t="s">
        <v>101</v>
      </c>
      <c r="AX329" s="6" t="s">
        <v>101</v>
      </c>
      <c r="AY329" s="6">
        <v>44</v>
      </c>
      <c r="AZ329" s="6" t="s">
        <v>101</v>
      </c>
      <c r="BA329" s="6" t="s">
        <v>101</v>
      </c>
      <c r="BB329" s="6">
        <v>145</v>
      </c>
      <c r="BC329" s="6" t="s">
        <v>101</v>
      </c>
      <c r="BD329" s="6" t="s">
        <v>101</v>
      </c>
      <c r="BE329" s="6">
        <v>65</v>
      </c>
      <c r="BF329" s="6" t="s">
        <v>101</v>
      </c>
      <c r="BG329" s="6" t="s">
        <v>101</v>
      </c>
      <c r="BH329" s="6">
        <v>247</v>
      </c>
      <c r="BI329" s="6" t="s">
        <v>101</v>
      </c>
      <c r="BJ329" s="6" t="s">
        <v>101</v>
      </c>
      <c r="BK329" s="6">
        <v>67</v>
      </c>
      <c r="BL329" s="6" t="s">
        <v>101</v>
      </c>
      <c r="BM329" s="6" t="s">
        <v>101</v>
      </c>
      <c r="BN329" s="6">
        <v>268</v>
      </c>
      <c r="BO329" s="6" t="s">
        <v>101</v>
      </c>
      <c r="BP329" s="6" t="s">
        <v>101</v>
      </c>
      <c r="BQ329" s="6">
        <v>10</v>
      </c>
      <c r="BR329" s="6" t="s">
        <v>101</v>
      </c>
      <c r="BS329" s="6" t="s">
        <v>101</v>
      </c>
      <c r="BT329" s="6">
        <v>219</v>
      </c>
      <c r="BU329" s="6" t="s">
        <v>101</v>
      </c>
      <c r="BV329" s="6" t="s">
        <v>101</v>
      </c>
      <c r="BW329" s="6">
        <v>21</v>
      </c>
      <c r="BX329" s="6" t="s">
        <v>101</v>
      </c>
      <c r="BY329" s="6" t="s">
        <v>101</v>
      </c>
      <c r="BZ329" s="6">
        <v>150</v>
      </c>
      <c r="CA329" s="6" t="s">
        <v>101</v>
      </c>
      <c r="CB329" s="6" t="s">
        <v>101</v>
      </c>
      <c r="CC329" s="6">
        <v>63</v>
      </c>
      <c r="CD329" s="6" t="s">
        <v>101</v>
      </c>
      <c r="CE329" s="6" t="s">
        <v>101</v>
      </c>
      <c r="CF329" s="6">
        <v>17</v>
      </c>
      <c r="CG329" s="6" t="s">
        <v>101</v>
      </c>
      <c r="CH329" s="6" t="s">
        <v>101</v>
      </c>
      <c r="CI329" s="6">
        <v>17</v>
      </c>
      <c r="CJ329" s="6" t="s">
        <v>101</v>
      </c>
      <c r="CK329" s="6" t="s">
        <v>101</v>
      </c>
      <c r="CL329" s="6">
        <v>0</v>
      </c>
      <c r="CM329" s="6" t="s">
        <v>101</v>
      </c>
      <c r="CN329" s="6" t="s">
        <v>101</v>
      </c>
      <c r="CO329" s="6">
        <v>0</v>
      </c>
      <c r="CP329" s="6" t="s">
        <v>101</v>
      </c>
      <c r="CQ329" s="6" t="s">
        <v>101</v>
      </c>
    </row>
    <row r="330" spans="1:95" ht="114.95" customHeight="1" x14ac:dyDescent="0.25">
      <c r="A330" s="2" t="s">
        <v>133</v>
      </c>
      <c r="B330" s="2" t="s">
        <v>136</v>
      </c>
      <c r="C330" s="2" t="s">
        <v>520</v>
      </c>
      <c r="D330" s="2" t="s">
        <v>521</v>
      </c>
      <c r="E330" s="2" t="s">
        <v>99</v>
      </c>
      <c r="F330" s="2"/>
      <c r="G330" s="2" t="s">
        <v>522</v>
      </c>
      <c r="H330" s="3">
        <v>40.4</v>
      </c>
      <c r="I330" s="3">
        <v>105</v>
      </c>
      <c r="J330" s="2" t="s">
        <v>101</v>
      </c>
      <c r="K330" s="2" t="s">
        <v>102</v>
      </c>
      <c r="L330" s="2" t="s">
        <v>103</v>
      </c>
      <c r="M330" s="4" t="s">
        <v>101</v>
      </c>
      <c r="N330" s="2" t="s">
        <v>104</v>
      </c>
      <c r="O330" s="2" t="s">
        <v>101</v>
      </c>
      <c r="P330" s="5">
        <v>45823</v>
      </c>
      <c r="Q330" s="5">
        <v>45930</v>
      </c>
      <c r="R330" s="4" t="s">
        <v>105</v>
      </c>
      <c r="S330" s="2" t="s">
        <v>106</v>
      </c>
      <c r="T330" s="3">
        <f>SUM(IF(Y330="", 0, Y330 * Z330 * 1),IF(AB330="", 0, AB330 * AC330 * 1),IF(AE330="", 0, AE330 * AF330 * 1),IF(AH330="", 0, AH330 * AI330 * 1),IF(AK330="", 0, AK330 * AL330 * 1),IF(AN330="", 0, AN330 * AO330 * 1),IF(AQ330="", 0, AQ330 * AR330 * 1),IF(AT330="", 0, AT330 * AU330 * 1),IF(AW330="", 0, AW330 * AX330 * 1),IF(AZ330="", 0, AZ330 * BA330 * 1),IF(BC330="", 0, BC330 * BD330 * 1),IF(BF330="", 0, BF330 * BG330 * 1),IF(BI330="", 0, BI330 * BJ330 * 1),IF(BL330="", 0, BL330 * BM330 * 1),IF(BO330="", 0, BO330 * BP330 * 1),IF(BR330="", 0, BR330 * BS330 * 1),IF(BU330="", 0, BU330 * BV330 * 1),IF(BX330="", 0, BX330 * BY330 * 1),IF(CA330="", 0, CA330 * CB330 * 1),IF(CD330="", 0, CD330 * CE330 * 1),IF(CG330="", 0, CG330 * CH330 * 1),IF(CJ330="", 0, CJ330 * CK330 * 1),IF(CM330="", 0, CM330 * CN330 * 1),IF(CP330="", 0, CP330 * CQ330 * 1))</f>
        <v>0</v>
      </c>
      <c r="U330" s="2">
        <f>SUM(IF(Y330="",0,Y330*1),IF(AB330="",0,AB330*1),IF(AE330="",0,AE330*1),IF(AH330="",0,AH330*1),IF(AK330="",0,AK330*1),IF(AN330="",0,AN330*1),IF(AQ330="",0,AQ330*1),IF(AT330="",0,AT330*1),IF(AW330="",0,AW330*1),IF(AZ330="",0,AZ330*1),IF(BC330="",0,BC330*1),IF(BF330="",0,BF330*1),IF(BI330="",0,BI330*1),IF(BL330="",0,BL330*1),IF(BO330="",0,BO330*1),IF(BR330="",0,BR330*1),IF(BU330="",0,BU330*1),IF(BX330="",0,BX330*1),IF(CA330="",0,CA330*1),IF(CD330="",0,CD330*1),IF(CG330="",0,CG330*1),IF(CJ330="",0,CJ330*1),IF(CM330="",0,CM330*1),IF(CP330="",0,CP330*1))</f>
        <v>0</v>
      </c>
      <c r="V330" s="2" t="s">
        <v>101</v>
      </c>
      <c r="W330" s="2" t="s">
        <v>101</v>
      </c>
      <c r="X330" s="2" t="s">
        <v>107</v>
      </c>
      <c r="Y330" s="4" t="s">
        <v>101</v>
      </c>
      <c r="Z330" s="2">
        <v>40.4</v>
      </c>
      <c r="AA330" s="2" t="s">
        <v>108</v>
      </c>
      <c r="AB330" s="4" t="s">
        <v>101</v>
      </c>
      <c r="AC330" s="2">
        <v>40.4</v>
      </c>
      <c r="AD330" s="2" t="s">
        <v>109</v>
      </c>
      <c r="AE330" s="4" t="s">
        <v>101</v>
      </c>
      <c r="AF330" s="2">
        <v>40.4</v>
      </c>
      <c r="AG330" s="2" t="s">
        <v>110</v>
      </c>
      <c r="AH330" s="4" t="s">
        <v>101</v>
      </c>
      <c r="AI330" s="2">
        <v>40.4</v>
      </c>
      <c r="AJ330" s="2" t="s">
        <v>111</v>
      </c>
      <c r="AK330" s="4" t="s">
        <v>101</v>
      </c>
      <c r="AL330" s="2">
        <v>40.4</v>
      </c>
      <c r="AM330" s="2" t="s">
        <v>112</v>
      </c>
      <c r="AN330" s="4" t="s">
        <v>101</v>
      </c>
      <c r="AO330" s="2">
        <v>40.4</v>
      </c>
      <c r="AP330" s="2" t="s">
        <v>113</v>
      </c>
      <c r="AQ330" s="4" t="s">
        <v>101</v>
      </c>
      <c r="AR330" s="2">
        <v>40.4</v>
      </c>
      <c r="AS330" s="2" t="s">
        <v>114</v>
      </c>
      <c r="AT330" s="4" t="s">
        <v>101</v>
      </c>
      <c r="AU330" s="2">
        <v>40.4</v>
      </c>
      <c r="AV330" s="2" t="s">
        <v>115</v>
      </c>
      <c r="AW330" s="4" t="s">
        <v>101</v>
      </c>
      <c r="AX330" s="2">
        <v>40.4</v>
      </c>
      <c r="AY330" s="2" t="s">
        <v>116</v>
      </c>
      <c r="AZ330" s="4" t="s">
        <v>101</v>
      </c>
      <c r="BA330" s="2">
        <v>40.4</v>
      </c>
      <c r="BB330" s="2" t="s">
        <v>117</v>
      </c>
      <c r="BC330" s="4" t="s">
        <v>101</v>
      </c>
      <c r="BD330" s="2">
        <v>40.4</v>
      </c>
      <c r="BE330" s="2" t="s">
        <v>118</v>
      </c>
      <c r="BF330" s="4" t="s">
        <v>101</v>
      </c>
      <c r="BG330" s="2">
        <v>40.4</v>
      </c>
      <c r="BH330" s="2" t="s">
        <v>119</v>
      </c>
      <c r="BI330" s="4" t="s">
        <v>101</v>
      </c>
      <c r="BJ330" s="2">
        <v>40.4</v>
      </c>
      <c r="BK330" s="2" t="s">
        <v>120</v>
      </c>
      <c r="BL330" s="4" t="s">
        <v>101</v>
      </c>
      <c r="BM330" s="2">
        <v>40.4</v>
      </c>
      <c r="BN330" s="2" t="s">
        <v>121</v>
      </c>
      <c r="BO330" s="4" t="s">
        <v>101</v>
      </c>
      <c r="BP330" s="2">
        <v>40.4</v>
      </c>
      <c r="BQ330" s="2" t="s">
        <v>122</v>
      </c>
      <c r="BR330" s="4" t="s">
        <v>101</v>
      </c>
      <c r="BS330" s="2">
        <v>40.4</v>
      </c>
      <c r="BT330" s="2" t="s">
        <v>123</v>
      </c>
      <c r="BU330" s="4" t="s">
        <v>101</v>
      </c>
      <c r="BV330" s="2">
        <v>40.4</v>
      </c>
      <c r="BW330" s="2" t="s">
        <v>124</v>
      </c>
      <c r="BX330" s="4" t="s">
        <v>101</v>
      </c>
      <c r="BY330" s="2">
        <v>40.4</v>
      </c>
      <c r="BZ330" s="2" t="s">
        <v>125</v>
      </c>
      <c r="CA330" s="4" t="s">
        <v>101</v>
      </c>
      <c r="CB330" s="2">
        <v>40.4</v>
      </c>
      <c r="CC330" s="2" t="s">
        <v>126</v>
      </c>
      <c r="CD330" s="4" t="s">
        <v>101</v>
      </c>
      <c r="CE330" s="2">
        <v>40.4</v>
      </c>
      <c r="CF330" s="2" t="s">
        <v>127</v>
      </c>
      <c r="CG330" s="4" t="s">
        <v>101</v>
      </c>
      <c r="CH330" s="2">
        <v>40.4</v>
      </c>
      <c r="CI330" s="2" t="s">
        <v>128</v>
      </c>
      <c r="CJ330" s="4" t="s">
        <v>101</v>
      </c>
      <c r="CK330" s="2">
        <v>40.4</v>
      </c>
      <c r="CL330" s="2" t="s">
        <v>129</v>
      </c>
      <c r="CM330" s="4" t="s">
        <v>101</v>
      </c>
      <c r="CN330" s="2">
        <v>40.4</v>
      </c>
      <c r="CO330" s="2" t="s">
        <v>130</v>
      </c>
      <c r="CP330" s="4" t="s">
        <v>101</v>
      </c>
      <c r="CQ330" s="2">
        <v>40.4</v>
      </c>
    </row>
    <row r="331" spans="1:95" ht="15.95" customHeight="1" x14ac:dyDescent="0.25">
      <c r="A331" s="6" t="s">
        <v>101</v>
      </c>
      <c r="B331" s="6" t="s">
        <v>101</v>
      </c>
      <c r="C331" s="6" t="s">
        <v>101</v>
      </c>
      <c r="D331" s="6" t="s">
        <v>101</v>
      </c>
      <c r="E331" s="6" t="s">
        <v>101</v>
      </c>
      <c r="F331" s="6" t="s">
        <v>101</v>
      </c>
      <c r="G331" s="6" t="s">
        <v>101</v>
      </c>
      <c r="H331" s="6" t="s">
        <v>101</v>
      </c>
      <c r="I331" s="6" t="s">
        <v>101</v>
      </c>
      <c r="J331" s="6" t="s">
        <v>101</v>
      </c>
      <c r="K331" s="6" t="s">
        <v>101</v>
      </c>
      <c r="L331" s="6" t="s">
        <v>101</v>
      </c>
      <c r="M331" s="6" t="s">
        <v>101</v>
      </c>
      <c r="N331" s="6" t="s">
        <v>101</v>
      </c>
      <c r="O331" s="6" t="s">
        <v>101</v>
      </c>
      <c r="P331" s="6" t="s">
        <v>101</v>
      </c>
      <c r="Q331" s="6" t="s">
        <v>101</v>
      </c>
      <c r="R331" s="6" t="s">
        <v>101</v>
      </c>
      <c r="S331" s="6" t="s">
        <v>101</v>
      </c>
      <c r="T331" s="6" t="s">
        <v>101</v>
      </c>
      <c r="U331" s="6" t="s">
        <v>101</v>
      </c>
      <c r="V331" s="6" t="s">
        <v>131</v>
      </c>
      <c r="W331" s="6" t="s">
        <v>132</v>
      </c>
      <c r="X331" s="6">
        <v>99979</v>
      </c>
      <c r="Y331" s="6" t="s">
        <v>101</v>
      </c>
      <c r="Z331" s="6" t="s">
        <v>101</v>
      </c>
      <c r="AA331" s="6">
        <v>0</v>
      </c>
      <c r="AB331" s="6" t="s">
        <v>101</v>
      </c>
      <c r="AC331" s="6" t="s">
        <v>101</v>
      </c>
      <c r="AD331" s="6">
        <v>99953</v>
      </c>
      <c r="AE331" s="6" t="s">
        <v>101</v>
      </c>
      <c r="AF331" s="6" t="s">
        <v>101</v>
      </c>
      <c r="AG331" s="6">
        <v>0</v>
      </c>
      <c r="AH331" s="6" t="s">
        <v>101</v>
      </c>
      <c r="AI331" s="6" t="s">
        <v>101</v>
      </c>
      <c r="AJ331" s="6">
        <v>99895</v>
      </c>
      <c r="AK331" s="6" t="s">
        <v>101</v>
      </c>
      <c r="AL331" s="6" t="s">
        <v>101</v>
      </c>
      <c r="AM331" s="6">
        <v>0</v>
      </c>
      <c r="AN331" s="6" t="s">
        <v>101</v>
      </c>
      <c r="AO331" s="6" t="s">
        <v>101</v>
      </c>
      <c r="AP331" s="6">
        <v>99889</v>
      </c>
      <c r="AQ331" s="6" t="s">
        <v>101</v>
      </c>
      <c r="AR331" s="6" t="s">
        <v>101</v>
      </c>
      <c r="AS331" s="6">
        <v>99999</v>
      </c>
      <c r="AT331" s="6" t="s">
        <v>101</v>
      </c>
      <c r="AU331" s="6" t="s">
        <v>101</v>
      </c>
      <c r="AV331" s="6">
        <v>99848</v>
      </c>
      <c r="AW331" s="6" t="s">
        <v>101</v>
      </c>
      <c r="AX331" s="6" t="s">
        <v>101</v>
      </c>
      <c r="AY331" s="6">
        <v>0</v>
      </c>
      <c r="AZ331" s="6" t="s">
        <v>101</v>
      </c>
      <c r="BA331" s="6" t="s">
        <v>101</v>
      </c>
      <c r="BB331" s="6">
        <v>99735</v>
      </c>
      <c r="BC331" s="6" t="s">
        <v>101</v>
      </c>
      <c r="BD331" s="6" t="s">
        <v>101</v>
      </c>
      <c r="BE331" s="6">
        <v>0</v>
      </c>
      <c r="BF331" s="6" t="s">
        <v>101</v>
      </c>
      <c r="BG331" s="6" t="s">
        <v>101</v>
      </c>
      <c r="BH331" s="6">
        <v>99465</v>
      </c>
      <c r="BI331" s="6" t="s">
        <v>101</v>
      </c>
      <c r="BJ331" s="6" t="s">
        <v>101</v>
      </c>
      <c r="BK331" s="6">
        <v>0</v>
      </c>
      <c r="BL331" s="6" t="s">
        <v>101</v>
      </c>
      <c r="BM331" s="6" t="s">
        <v>101</v>
      </c>
      <c r="BN331" s="6">
        <v>99338</v>
      </c>
      <c r="BO331" s="6" t="s">
        <v>101</v>
      </c>
      <c r="BP331" s="6" t="s">
        <v>101</v>
      </c>
      <c r="BQ331" s="6">
        <v>0</v>
      </c>
      <c r="BR331" s="6" t="s">
        <v>101</v>
      </c>
      <c r="BS331" s="6" t="s">
        <v>101</v>
      </c>
      <c r="BT331" s="6">
        <v>99542</v>
      </c>
      <c r="BU331" s="6" t="s">
        <v>101</v>
      </c>
      <c r="BV331" s="6" t="s">
        <v>101</v>
      </c>
      <c r="BW331" s="6">
        <v>0</v>
      </c>
      <c r="BX331" s="6" t="s">
        <v>101</v>
      </c>
      <c r="BY331" s="6" t="s">
        <v>101</v>
      </c>
      <c r="BZ331" s="6">
        <v>99702</v>
      </c>
      <c r="CA331" s="6" t="s">
        <v>101</v>
      </c>
      <c r="CB331" s="6" t="s">
        <v>101</v>
      </c>
      <c r="CC331" s="6">
        <v>99842</v>
      </c>
      <c r="CD331" s="6" t="s">
        <v>101</v>
      </c>
      <c r="CE331" s="6" t="s">
        <v>101</v>
      </c>
      <c r="CF331" s="6">
        <v>99876</v>
      </c>
      <c r="CG331" s="6" t="s">
        <v>101</v>
      </c>
      <c r="CH331" s="6" t="s">
        <v>101</v>
      </c>
      <c r="CI331" s="6">
        <v>99928</v>
      </c>
      <c r="CJ331" s="6" t="s">
        <v>101</v>
      </c>
      <c r="CK331" s="6" t="s">
        <v>101</v>
      </c>
      <c r="CL331" s="6">
        <v>99960</v>
      </c>
      <c r="CM331" s="6" t="s">
        <v>101</v>
      </c>
      <c r="CN331" s="6" t="s">
        <v>101</v>
      </c>
      <c r="CO331" s="6">
        <v>99968</v>
      </c>
      <c r="CP331" s="6" t="s">
        <v>101</v>
      </c>
      <c r="CQ331" s="6" t="s">
        <v>101</v>
      </c>
    </row>
    <row r="332" spans="1:95" ht="114.95" customHeight="1" x14ac:dyDescent="0.25">
      <c r="A332" s="2" t="s">
        <v>133</v>
      </c>
      <c r="B332" s="2" t="s">
        <v>179</v>
      </c>
      <c r="C332" s="2" t="s">
        <v>523</v>
      </c>
      <c r="D332" s="2" t="s">
        <v>524</v>
      </c>
      <c r="E332" s="2" t="s">
        <v>99</v>
      </c>
      <c r="F332" s="2"/>
      <c r="G332" s="2" t="s">
        <v>525</v>
      </c>
      <c r="H332" s="3">
        <v>51.9</v>
      </c>
      <c r="I332" s="3">
        <v>135</v>
      </c>
      <c r="J332" s="2" t="s">
        <v>101</v>
      </c>
      <c r="K332" s="2" t="s">
        <v>102</v>
      </c>
      <c r="L332" s="2" t="s">
        <v>103</v>
      </c>
      <c r="M332" s="4" t="s">
        <v>101</v>
      </c>
      <c r="N332" s="2" t="s">
        <v>104</v>
      </c>
      <c r="O332" s="2" t="s">
        <v>101</v>
      </c>
      <c r="P332" s="5">
        <v>45823</v>
      </c>
      <c r="Q332" s="5">
        <v>45930</v>
      </c>
      <c r="R332" s="4" t="s">
        <v>105</v>
      </c>
      <c r="S332" s="2" t="s">
        <v>106</v>
      </c>
      <c r="T332" s="3">
        <f>SUM(IF(Y332="", 0, Y332 * Z332 * 1),IF(AB332="", 0, AB332 * AC332 * 1),IF(AE332="", 0, AE332 * AF332 * 1),IF(AH332="", 0, AH332 * AI332 * 1),IF(AK332="", 0, AK332 * AL332 * 1),IF(AN332="", 0, AN332 * AO332 * 1),IF(AQ332="", 0, AQ332 * AR332 * 1),IF(AT332="", 0, AT332 * AU332 * 1),IF(AW332="", 0, AW332 * AX332 * 1),IF(AZ332="", 0, AZ332 * BA332 * 1),IF(BC332="", 0, BC332 * BD332 * 1),IF(BF332="", 0, BF332 * BG332 * 1),IF(BI332="", 0, BI332 * BJ332 * 1),IF(BL332="", 0, BL332 * BM332 * 1),IF(BO332="", 0, BO332 * BP332 * 1),IF(BR332="", 0, BR332 * BS332 * 1),IF(BU332="", 0, BU332 * BV332 * 1),IF(BX332="", 0, BX332 * BY332 * 1),IF(CA332="", 0, CA332 * CB332 * 1),IF(CD332="", 0, CD332 * CE332 * 1),IF(CG332="", 0, CG332 * CH332 * 1),IF(CJ332="", 0, CJ332 * CK332 * 1),IF(CM332="", 0, CM332 * CN332 * 1),IF(CP332="", 0, CP332 * CQ332 * 1))</f>
        <v>0</v>
      </c>
      <c r="U332" s="2">
        <f>SUM(IF(Y332="",0,Y332*1),IF(AB332="",0,AB332*1),IF(AE332="",0,AE332*1),IF(AH332="",0,AH332*1),IF(AK332="",0,AK332*1),IF(AN332="",0,AN332*1),IF(AQ332="",0,AQ332*1),IF(AT332="",0,AT332*1),IF(AW332="",0,AW332*1),IF(AZ332="",0,AZ332*1),IF(BC332="",0,BC332*1),IF(BF332="",0,BF332*1),IF(BI332="",0,BI332*1),IF(BL332="",0,BL332*1),IF(BO332="",0,BO332*1),IF(BR332="",0,BR332*1),IF(BU332="",0,BU332*1),IF(BX332="",0,BX332*1),IF(CA332="",0,CA332*1),IF(CD332="",0,CD332*1),IF(CG332="",0,CG332*1),IF(CJ332="",0,CJ332*1),IF(CM332="",0,CM332*1),IF(CP332="",0,CP332*1))</f>
        <v>0</v>
      </c>
      <c r="V332" s="2" t="s">
        <v>101</v>
      </c>
      <c r="W332" s="2" t="s">
        <v>101</v>
      </c>
      <c r="X332" s="2" t="s">
        <v>107</v>
      </c>
      <c r="Y332" s="4" t="s">
        <v>101</v>
      </c>
      <c r="Z332" s="2">
        <v>51.9</v>
      </c>
      <c r="AA332" s="2" t="s">
        <v>108</v>
      </c>
      <c r="AB332" s="4" t="s">
        <v>101</v>
      </c>
      <c r="AC332" s="2">
        <v>51.9</v>
      </c>
      <c r="AD332" s="2" t="s">
        <v>109</v>
      </c>
      <c r="AE332" s="4" t="s">
        <v>101</v>
      </c>
      <c r="AF332" s="2">
        <v>51.9</v>
      </c>
      <c r="AG332" s="2" t="s">
        <v>110</v>
      </c>
      <c r="AH332" s="4" t="s">
        <v>101</v>
      </c>
      <c r="AI332" s="2">
        <v>51.9</v>
      </c>
      <c r="AJ332" s="2" t="s">
        <v>111</v>
      </c>
      <c r="AK332" s="4" t="s">
        <v>101</v>
      </c>
      <c r="AL332" s="2">
        <v>51.9</v>
      </c>
      <c r="AM332" s="2" t="s">
        <v>112</v>
      </c>
      <c r="AN332" s="4" t="s">
        <v>101</v>
      </c>
      <c r="AO332" s="2">
        <v>51.9</v>
      </c>
      <c r="AP332" s="2" t="s">
        <v>113</v>
      </c>
      <c r="AQ332" s="4" t="s">
        <v>101</v>
      </c>
      <c r="AR332" s="2">
        <v>51.9</v>
      </c>
      <c r="AS332" s="2" t="s">
        <v>114</v>
      </c>
      <c r="AT332" s="4" t="s">
        <v>101</v>
      </c>
      <c r="AU332" s="2">
        <v>51.9</v>
      </c>
      <c r="AV332" s="2" t="s">
        <v>115</v>
      </c>
      <c r="AW332" s="4" t="s">
        <v>101</v>
      </c>
      <c r="AX332" s="2">
        <v>51.9</v>
      </c>
      <c r="AY332" s="2" t="s">
        <v>116</v>
      </c>
      <c r="AZ332" s="4" t="s">
        <v>101</v>
      </c>
      <c r="BA332" s="2">
        <v>51.9</v>
      </c>
      <c r="BB332" s="2" t="s">
        <v>117</v>
      </c>
      <c r="BC332" s="4" t="s">
        <v>101</v>
      </c>
      <c r="BD332" s="2">
        <v>51.9</v>
      </c>
      <c r="BE332" s="2" t="s">
        <v>118</v>
      </c>
      <c r="BF332" s="4" t="s">
        <v>101</v>
      </c>
      <c r="BG332" s="2">
        <v>51.9</v>
      </c>
      <c r="BH332" s="2" t="s">
        <v>119</v>
      </c>
      <c r="BI332" s="4" t="s">
        <v>101</v>
      </c>
      <c r="BJ332" s="2">
        <v>51.9</v>
      </c>
      <c r="BK332" s="2" t="s">
        <v>120</v>
      </c>
      <c r="BL332" s="4" t="s">
        <v>101</v>
      </c>
      <c r="BM332" s="2">
        <v>51.9</v>
      </c>
      <c r="BN332" s="2" t="s">
        <v>121</v>
      </c>
      <c r="BO332" s="4" t="s">
        <v>101</v>
      </c>
      <c r="BP332" s="2">
        <v>51.9</v>
      </c>
      <c r="BQ332" s="2" t="s">
        <v>122</v>
      </c>
      <c r="BR332" s="4" t="s">
        <v>101</v>
      </c>
      <c r="BS332" s="2">
        <v>51.9</v>
      </c>
      <c r="BT332" s="2" t="s">
        <v>123</v>
      </c>
      <c r="BU332" s="4" t="s">
        <v>101</v>
      </c>
      <c r="BV332" s="2">
        <v>51.9</v>
      </c>
      <c r="BW332" s="2" t="s">
        <v>124</v>
      </c>
      <c r="BX332" s="4" t="s">
        <v>101</v>
      </c>
      <c r="BY332" s="2">
        <v>51.9</v>
      </c>
      <c r="BZ332" s="2" t="s">
        <v>125</v>
      </c>
      <c r="CA332" s="4" t="s">
        <v>101</v>
      </c>
      <c r="CB332" s="2">
        <v>51.9</v>
      </c>
      <c r="CC332" s="2" t="s">
        <v>126</v>
      </c>
      <c r="CD332" s="4" t="s">
        <v>101</v>
      </c>
      <c r="CE332" s="2">
        <v>51.9</v>
      </c>
      <c r="CF332" s="2" t="s">
        <v>127</v>
      </c>
      <c r="CG332" s="4" t="s">
        <v>101</v>
      </c>
      <c r="CH332" s="2">
        <v>51.9</v>
      </c>
      <c r="CI332" s="2" t="s">
        <v>128</v>
      </c>
      <c r="CJ332" s="4" t="s">
        <v>101</v>
      </c>
      <c r="CK332" s="2">
        <v>51.9</v>
      </c>
      <c r="CL332" s="2" t="s">
        <v>129</v>
      </c>
      <c r="CM332" s="4" t="s">
        <v>101</v>
      </c>
      <c r="CN332" s="2">
        <v>51.9</v>
      </c>
      <c r="CO332" s="2" t="s">
        <v>130</v>
      </c>
      <c r="CP332" s="4" t="s">
        <v>101</v>
      </c>
      <c r="CQ332" s="2">
        <v>51.9</v>
      </c>
    </row>
    <row r="333" spans="1:95" ht="15.95" customHeight="1" x14ac:dyDescent="0.25">
      <c r="A333" s="6" t="s">
        <v>101</v>
      </c>
      <c r="B333" s="6" t="s">
        <v>101</v>
      </c>
      <c r="C333" s="6" t="s">
        <v>101</v>
      </c>
      <c r="D333" s="6" t="s">
        <v>101</v>
      </c>
      <c r="E333" s="6" t="s">
        <v>101</v>
      </c>
      <c r="F333" s="6" t="s">
        <v>101</v>
      </c>
      <c r="G333" s="6" t="s">
        <v>101</v>
      </c>
      <c r="H333" s="6" t="s">
        <v>101</v>
      </c>
      <c r="I333" s="6" t="s">
        <v>101</v>
      </c>
      <c r="J333" s="6" t="s">
        <v>101</v>
      </c>
      <c r="K333" s="6" t="s">
        <v>101</v>
      </c>
      <c r="L333" s="6" t="s">
        <v>101</v>
      </c>
      <c r="M333" s="6" t="s">
        <v>101</v>
      </c>
      <c r="N333" s="6" t="s">
        <v>101</v>
      </c>
      <c r="O333" s="6" t="s">
        <v>101</v>
      </c>
      <c r="P333" s="6" t="s">
        <v>101</v>
      </c>
      <c r="Q333" s="6" t="s">
        <v>101</v>
      </c>
      <c r="R333" s="6" t="s">
        <v>101</v>
      </c>
      <c r="S333" s="6" t="s">
        <v>101</v>
      </c>
      <c r="T333" s="6" t="s">
        <v>101</v>
      </c>
      <c r="U333" s="6" t="s">
        <v>101</v>
      </c>
      <c r="V333" s="6" t="s">
        <v>131</v>
      </c>
      <c r="W333" s="6" t="s">
        <v>132</v>
      </c>
      <c r="X333" s="6">
        <v>99958</v>
      </c>
      <c r="Y333" s="6" t="s">
        <v>101</v>
      </c>
      <c r="Z333" s="6" t="s">
        <v>101</v>
      </c>
      <c r="AA333" s="6">
        <v>0</v>
      </c>
      <c r="AB333" s="6" t="s">
        <v>101</v>
      </c>
      <c r="AC333" s="6" t="s">
        <v>101</v>
      </c>
      <c r="AD333" s="6">
        <v>99947</v>
      </c>
      <c r="AE333" s="6" t="s">
        <v>101</v>
      </c>
      <c r="AF333" s="6" t="s">
        <v>101</v>
      </c>
      <c r="AG333" s="6">
        <v>0</v>
      </c>
      <c r="AH333" s="6" t="s">
        <v>101</v>
      </c>
      <c r="AI333" s="6" t="s">
        <v>101</v>
      </c>
      <c r="AJ333" s="6">
        <v>99912</v>
      </c>
      <c r="AK333" s="6" t="s">
        <v>101</v>
      </c>
      <c r="AL333" s="6" t="s">
        <v>101</v>
      </c>
      <c r="AM333" s="6">
        <v>0</v>
      </c>
      <c r="AN333" s="6" t="s">
        <v>101</v>
      </c>
      <c r="AO333" s="6" t="s">
        <v>101</v>
      </c>
      <c r="AP333" s="6">
        <v>99933</v>
      </c>
      <c r="AQ333" s="6" t="s">
        <v>101</v>
      </c>
      <c r="AR333" s="6" t="s">
        <v>101</v>
      </c>
      <c r="AS333" s="6">
        <v>99999</v>
      </c>
      <c r="AT333" s="6" t="s">
        <v>101</v>
      </c>
      <c r="AU333" s="6" t="s">
        <v>101</v>
      </c>
      <c r="AV333" s="6">
        <v>99891</v>
      </c>
      <c r="AW333" s="6" t="s">
        <v>101</v>
      </c>
      <c r="AX333" s="6" t="s">
        <v>101</v>
      </c>
      <c r="AY333" s="6">
        <v>0</v>
      </c>
      <c r="AZ333" s="6" t="s">
        <v>101</v>
      </c>
      <c r="BA333" s="6" t="s">
        <v>101</v>
      </c>
      <c r="BB333" s="6">
        <v>99893</v>
      </c>
      <c r="BC333" s="6" t="s">
        <v>101</v>
      </c>
      <c r="BD333" s="6" t="s">
        <v>101</v>
      </c>
      <c r="BE333" s="6">
        <v>0</v>
      </c>
      <c r="BF333" s="6" t="s">
        <v>101</v>
      </c>
      <c r="BG333" s="6" t="s">
        <v>101</v>
      </c>
      <c r="BH333" s="6">
        <v>99829</v>
      </c>
      <c r="BI333" s="6" t="s">
        <v>101</v>
      </c>
      <c r="BJ333" s="6" t="s">
        <v>101</v>
      </c>
      <c r="BK333" s="6">
        <v>0</v>
      </c>
      <c r="BL333" s="6" t="s">
        <v>101</v>
      </c>
      <c r="BM333" s="6" t="s">
        <v>101</v>
      </c>
      <c r="BN333" s="6">
        <v>99785</v>
      </c>
      <c r="BO333" s="6" t="s">
        <v>101</v>
      </c>
      <c r="BP333" s="6" t="s">
        <v>101</v>
      </c>
      <c r="BQ333" s="6">
        <v>0</v>
      </c>
      <c r="BR333" s="6" t="s">
        <v>101</v>
      </c>
      <c r="BS333" s="6" t="s">
        <v>101</v>
      </c>
      <c r="BT333" s="6">
        <v>99816</v>
      </c>
      <c r="BU333" s="6" t="s">
        <v>101</v>
      </c>
      <c r="BV333" s="6" t="s">
        <v>101</v>
      </c>
      <c r="BW333" s="6">
        <v>0</v>
      </c>
      <c r="BX333" s="6" t="s">
        <v>101</v>
      </c>
      <c r="BY333" s="6" t="s">
        <v>101</v>
      </c>
      <c r="BZ333" s="6">
        <v>99866</v>
      </c>
      <c r="CA333" s="6" t="s">
        <v>101</v>
      </c>
      <c r="CB333" s="6" t="s">
        <v>101</v>
      </c>
      <c r="CC333" s="6">
        <v>99889</v>
      </c>
      <c r="CD333" s="6" t="s">
        <v>101</v>
      </c>
      <c r="CE333" s="6" t="s">
        <v>101</v>
      </c>
      <c r="CF333" s="6">
        <v>99906</v>
      </c>
      <c r="CG333" s="6" t="s">
        <v>101</v>
      </c>
      <c r="CH333" s="6" t="s">
        <v>101</v>
      </c>
      <c r="CI333" s="6">
        <v>99922</v>
      </c>
      <c r="CJ333" s="6" t="s">
        <v>101</v>
      </c>
      <c r="CK333" s="6" t="s">
        <v>101</v>
      </c>
      <c r="CL333" s="6">
        <v>99959</v>
      </c>
      <c r="CM333" s="6" t="s">
        <v>101</v>
      </c>
      <c r="CN333" s="6" t="s">
        <v>101</v>
      </c>
      <c r="CO333" s="6">
        <v>99978</v>
      </c>
      <c r="CP333" s="6" t="s">
        <v>101</v>
      </c>
      <c r="CQ333" s="6" t="s">
        <v>101</v>
      </c>
    </row>
    <row r="334" spans="1:95" ht="114.95" customHeight="1" x14ac:dyDescent="0.25">
      <c r="A334" s="2" t="s">
        <v>133</v>
      </c>
      <c r="B334" s="2" t="s">
        <v>175</v>
      </c>
      <c r="C334" s="2" t="s">
        <v>526</v>
      </c>
      <c r="D334" s="2" t="s">
        <v>527</v>
      </c>
      <c r="E334" s="2" t="s">
        <v>99</v>
      </c>
      <c r="F334" s="2"/>
      <c r="G334" s="2" t="s">
        <v>528</v>
      </c>
      <c r="H334" s="3">
        <v>51.9</v>
      </c>
      <c r="I334" s="3">
        <v>135</v>
      </c>
      <c r="J334" s="2" t="s">
        <v>101</v>
      </c>
      <c r="K334" s="2" t="s">
        <v>102</v>
      </c>
      <c r="L334" s="2" t="s">
        <v>103</v>
      </c>
      <c r="M334" s="4" t="s">
        <v>101</v>
      </c>
      <c r="N334" s="2" t="s">
        <v>104</v>
      </c>
      <c r="O334" s="2" t="s">
        <v>101</v>
      </c>
      <c r="P334" s="5">
        <v>45823</v>
      </c>
      <c r="Q334" s="5">
        <v>45930</v>
      </c>
      <c r="R334" s="4" t="s">
        <v>105</v>
      </c>
      <c r="S334" s="2" t="s">
        <v>106</v>
      </c>
      <c r="T334" s="3">
        <f>SUM(IF(Y334="", 0, Y334 * Z334 * 1),IF(AB334="", 0, AB334 * AC334 * 1),IF(AE334="", 0, AE334 * AF334 * 1),IF(AH334="", 0, AH334 * AI334 * 1),IF(AK334="", 0, AK334 * AL334 * 1),IF(AN334="", 0, AN334 * AO334 * 1),IF(AQ334="", 0, AQ334 * AR334 * 1),IF(AT334="", 0, AT334 * AU334 * 1),IF(AW334="", 0, AW334 * AX334 * 1),IF(AZ334="", 0, AZ334 * BA334 * 1),IF(BC334="", 0, BC334 * BD334 * 1),IF(BF334="", 0, BF334 * BG334 * 1),IF(BI334="", 0, BI334 * BJ334 * 1),IF(BL334="", 0, BL334 * BM334 * 1),IF(BO334="", 0, BO334 * BP334 * 1),IF(BR334="", 0, BR334 * BS334 * 1),IF(BU334="", 0, BU334 * BV334 * 1),IF(BX334="", 0, BX334 * BY334 * 1),IF(CA334="", 0, CA334 * CB334 * 1),IF(CD334="", 0, CD334 * CE334 * 1),IF(CG334="", 0, CG334 * CH334 * 1),IF(CJ334="", 0, CJ334 * CK334 * 1),IF(CM334="", 0, CM334 * CN334 * 1),IF(CP334="", 0, CP334 * CQ334 * 1))</f>
        <v>0</v>
      </c>
      <c r="U334" s="2">
        <f>SUM(IF(Y334="",0,Y334*1),IF(AB334="",0,AB334*1),IF(AE334="",0,AE334*1),IF(AH334="",0,AH334*1),IF(AK334="",0,AK334*1),IF(AN334="",0,AN334*1),IF(AQ334="",0,AQ334*1),IF(AT334="",0,AT334*1),IF(AW334="",0,AW334*1),IF(AZ334="",0,AZ334*1),IF(BC334="",0,BC334*1),IF(BF334="",0,BF334*1),IF(BI334="",0,BI334*1),IF(BL334="",0,BL334*1),IF(BO334="",0,BO334*1),IF(BR334="",0,BR334*1),IF(BU334="",0,BU334*1),IF(BX334="",0,BX334*1),IF(CA334="",0,CA334*1),IF(CD334="",0,CD334*1),IF(CG334="",0,CG334*1),IF(CJ334="",0,CJ334*1),IF(CM334="",0,CM334*1),IF(CP334="",0,CP334*1))</f>
        <v>0</v>
      </c>
      <c r="V334" s="2" t="s">
        <v>101</v>
      </c>
      <c r="W334" s="2" t="s">
        <v>101</v>
      </c>
      <c r="X334" s="2" t="s">
        <v>107</v>
      </c>
      <c r="Y334" s="4" t="s">
        <v>101</v>
      </c>
      <c r="Z334" s="2">
        <v>51.9</v>
      </c>
      <c r="AA334" s="2" t="s">
        <v>108</v>
      </c>
      <c r="AB334" s="4" t="s">
        <v>101</v>
      </c>
      <c r="AC334" s="2">
        <v>51.9</v>
      </c>
      <c r="AD334" s="2" t="s">
        <v>109</v>
      </c>
      <c r="AE334" s="4" t="s">
        <v>101</v>
      </c>
      <c r="AF334" s="2">
        <v>51.9</v>
      </c>
      <c r="AG334" s="2" t="s">
        <v>110</v>
      </c>
      <c r="AH334" s="4" t="s">
        <v>101</v>
      </c>
      <c r="AI334" s="2">
        <v>51.9</v>
      </c>
      <c r="AJ334" s="2" t="s">
        <v>111</v>
      </c>
      <c r="AK334" s="4" t="s">
        <v>101</v>
      </c>
      <c r="AL334" s="2">
        <v>51.9</v>
      </c>
      <c r="AM334" s="2" t="s">
        <v>112</v>
      </c>
      <c r="AN334" s="4" t="s">
        <v>101</v>
      </c>
      <c r="AO334" s="2">
        <v>51.9</v>
      </c>
      <c r="AP334" s="2" t="s">
        <v>113</v>
      </c>
      <c r="AQ334" s="4" t="s">
        <v>101</v>
      </c>
      <c r="AR334" s="2">
        <v>51.9</v>
      </c>
      <c r="AS334" s="2" t="s">
        <v>114</v>
      </c>
      <c r="AT334" s="4" t="s">
        <v>101</v>
      </c>
      <c r="AU334" s="2">
        <v>51.9</v>
      </c>
      <c r="AV334" s="2" t="s">
        <v>115</v>
      </c>
      <c r="AW334" s="4" t="s">
        <v>101</v>
      </c>
      <c r="AX334" s="2">
        <v>51.9</v>
      </c>
      <c r="AY334" s="2" t="s">
        <v>116</v>
      </c>
      <c r="AZ334" s="4" t="s">
        <v>101</v>
      </c>
      <c r="BA334" s="2">
        <v>51.9</v>
      </c>
      <c r="BB334" s="2" t="s">
        <v>117</v>
      </c>
      <c r="BC334" s="4" t="s">
        <v>101</v>
      </c>
      <c r="BD334" s="2">
        <v>51.9</v>
      </c>
      <c r="BE334" s="2" t="s">
        <v>118</v>
      </c>
      <c r="BF334" s="4" t="s">
        <v>101</v>
      </c>
      <c r="BG334" s="2">
        <v>51.9</v>
      </c>
      <c r="BH334" s="2" t="s">
        <v>119</v>
      </c>
      <c r="BI334" s="4" t="s">
        <v>101</v>
      </c>
      <c r="BJ334" s="2">
        <v>51.9</v>
      </c>
      <c r="BK334" s="2" t="s">
        <v>120</v>
      </c>
      <c r="BL334" s="4" t="s">
        <v>101</v>
      </c>
      <c r="BM334" s="2">
        <v>51.9</v>
      </c>
      <c r="BN334" s="2" t="s">
        <v>121</v>
      </c>
      <c r="BO334" s="4" t="s">
        <v>101</v>
      </c>
      <c r="BP334" s="2">
        <v>51.9</v>
      </c>
      <c r="BQ334" s="2" t="s">
        <v>122</v>
      </c>
      <c r="BR334" s="4" t="s">
        <v>101</v>
      </c>
      <c r="BS334" s="2">
        <v>51.9</v>
      </c>
      <c r="BT334" s="2" t="s">
        <v>123</v>
      </c>
      <c r="BU334" s="4" t="s">
        <v>101</v>
      </c>
      <c r="BV334" s="2">
        <v>51.9</v>
      </c>
      <c r="BW334" s="2" t="s">
        <v>124</v>
      </c>
      <c r="BX334" s="4" t="s">
        <v>101</v>
      </c>
      <c r="BY334" s="2">
        <v>51.9</v>
      </c>
      <c r="BZ334" s="2" t="s">
        <v>125</v>
      </c>
      <c r="CA334" s="4" t="s">
        <v>101</v>
      </c>
      <c r="CB334" s="2">
        <v>51.9</v>
      </c>
      <c r="CC334" s="2" t="s">
        <v>126</v>
      </c>
      <c r="CD334" s="4" t="s">
        <v>101</v>
      </c>
      <c r="CE334" s="2">
        <v>51.9</v>
      </c>
      <c r="CF334" s="2" t="s">
        <v>127</v>
      </c>
      <c r="CG334" s="4" t="s">
        <v>101</v>
      </c>
      <c r="CH334" s="2">
        <v>51.9</v>
      </c>
      <c r="CI334" s="2" t="s">
        <v>128</v>
      </c>
      <c r="CJ334" s="4" t="s">
        <v>101</v>
      </c>
      <c r="CK334" s="2">
        <v>51.9</v>
      </c>
      <c r="CL334" s="2" t="s">
        <v>129</v>
      </c>
      <c r="CM334" s="4" t="s">
        <v>101</v>
      </c>
      <c r="CN334" s="2">
        <v>51.9</v>
      </c>
      <c r="CO334" s="2" t="s">
        <v>130</v>
      </c>
      <c r="CP334" s="4" t="s">
        <v>101</v>
      </c>
      <c r="CQ334" s="2">
        <v>51.9</v>
      </c>
    </row>
    <row r="335" spans="1:95" ht="15.95" customHeight="1" x14ac:dyDescent="0.25">
      <c r="A335" s="6" t="s">
        <v>101</v>
      </c>
      <c r="B335" s="6" t="s">
        <v>101</v>
      </c>
      <c r="C335" s="6" t="s">
        <v>101</v>
      </c>
      <c r="D335" s="6" t="s">
        <v>101</v>
      </c>
      <c r="E335" s="6" t="s">
        <v>101</v>
      </c>
      <c r="F335" s="6" t="s">
        <v>101</v>
      </c>
      <c r="G335" s="6" t="s">
        <v>101</v>
      </c>
      <c r="H335" s="6" t="s">
        <v>101</v>
      </c>
      <c r="I335" s="6" t="s">
        <v>101</v>
      </c>
      <c r="J335" s="6" t="s">
        <v>101</v>
      </c>
      <c r="K335" s="6" t="s">
        <v>101</v>
      </c>
      <c r="L335" s="6" t="s">
        <v>101</v>
      </c>
      <c r="M335" s="6" t="s">
        <v>101</v>
      </c>
      <c r="N335" s="6" t="s">
        <v>101</v>
      </c>
      <c r="O335" s="6" t="s">
        <v>101</v>
      </c>
      <c r="P335" s="6" t="s">
        <v>101</v>
      </c>
      <c r="Q335" s="6" t="s">
        <v>101</v>
      </c>
      <c r="R335" s="6" t="s">
        <v>101</v>
      </c>
      <c r="S335" s="6" t="s">
        <v>101</v>
      </c>
      <c r="T335" s="6" t="s">
        <v>101</v>
      </c>
      <c r="U335" s="6" t="s">
        <v>101</v>
      </c>
      <c r="V335" s="6" t="s">
        <v>131</v>
      </c>
      <c r="W335" s="6" t="s">
        <v>132</v>
      </c>
      <c r="X335" s="6">
        <v>99985</v>
      </c>
      <c r="Y335" s="6" t="s">
        <v>101</v>
      </c>
      <c r="Z335" s="6" t="s">
        <v>101</v>
      </c>
      <c r="AA335" s="6">
        <v>0</v>
      </c>
      <c r="AB335" s="6" t="s">
        <v>101</v>
      </c>
      <c r="AC335" s="6" t="s">
        <v>101</v>
      </c>
      <c r="AD335" s="6">
        <v>99982</v>
      </c>
      <c r="AE335" s="6" t="s">
        <v>101</v>
      </c>
      <c r="AF335" s="6" t="s">
        <v>101</v>
      </c>
      <c r="AG335" s="6">
        <v>0</v>
      </c>
      <c r="AH335" s="6" t="s">
        <v>101</v>
      </c>
      <c r="AI335" s="6" t="s">
        <v>101</v>
      </c>
      <c r="AJ335" s="6">
        <v>99977</v>
      </c>
      <c r="AK335" s="6" t="s">
        <v>101</v>
      </c>
      <c r="AL335" s="6" t="s">
        <v>101</v>
      </c>
      <c r="AM335" s="6">
        <v>0</v>
      </c>
      <c r="AN335" s="6" t="s">
        <v>101</v>
      </c>
      <c r="AO335" s="6" t="s">
        <v>101</v>
      </c>
      <c r="AP335" s="6">
        <v>99970</v>
      </c>
      <c r="AQ335" s="6" t="s">
        <v>101</v>
      </c>
      <c r="AR335" s="6" t="s">
        <v>101</v>
      </c>
      <c r="AS335" s="6">
        <v>99999</v>
      </c>
      <c r="AT335" s="6" t="s">
        <v>101</v>
      </c>
      <c r="AU335" s="6" t="s">
        <v>101</v>
      </c>
      <c r="AV335" s="6">
        <v>99950</v>
      </c>
      <c r="AW335" s="6" t="s">
        <v>101</v>
      </c>
      <c r="AX335" s="6" t="s">
        <v>101</v>
      </c>
      <c r="AY335" s="6">
        <v>0</v>
      </c>
      <c r="AZ335" s="6" t="s">
        <v>101</v>
      </c>
      <c r="BA335" s="6" t="s">
        <v>101</v>
      </c>
      <c r="BB335" s="6">
        <v>99861</v>
      </c>
      <c r="BC335" s="6" t="s">
        <v>101</v>
      </c>
      <c r="BD335" s="6" t="s">
        <v>101</v>
      </c>
      <c r="BE335" s="6">
        <v>0</v>
      </c>
      <c r="BF335" s="6" t="s">
        <v>101</v>
      </c>
      <c r="BG335" s="6" t="s">
        <v>101</v>
      </c>
      <c r="BH335" s="6">
        <v>99766</v>
      </c>
      <c r="BI335" s="6" t="s">
        <v>101</v>
      </c>
      <c r="BJ335" s="6" t="s">
        <v>101</v>
      </c>
      <c r="BK335" s="6">
        <v>0</v>
      </c>
      <c r="BL335" s="6" t="s">
        <v>101</v>
      </c>
      <c r="BM335" s="6" t="s">
        <v>101</v>
      </c>
      <c r="BN335" s="6">
        <v>99705</v>
      </c>
      <c r="BO335" s="6" t="s">
        <v>101</v>
      </c>
      <c r="BP335" s="6" t="s">
        <v>101</v>
      </c>
      <c r="BQ335" s="6">
        <v>0</v>
      </c>
      <c r="BR335" s="6" t="s">
        <v>101</v>
      </c>
      <c r="BS335" s="6" t="s">
        <v>101</v>
      </c>
      <c r="BT335" s="6">
        <v>99787</v>
      </c>
      <c r="BU335" s="6" t="s">
        <v>101</v>
      </c>
      <c r="BV335" s="6" t="s">
        <v>101</v>
      </c>
      <c r="BW335" s="6">
        <v>0</v>
      </c>
      <c r="BX335" s="6" t="s">
        <v>101</v>
      </c>
      <c r="BY335" s="6" t="s">
        <v>101</v>
      </c>
      <c r="BZ335" s="6">
        <v>99864</v>
      </c>
      <c r="CA335" s="6" t="s">
        <v>101</v>
      </c>
      <c r="CB335" s="6" t="s">
        <v>101</v>
      </c>
      <c r="CC335" s="6">
        <v>99910</v>
      </c>
      <c r="CD335" s="6" t="s">
        <v>101</v>
      </c>
      <c r="CE335" s="6" t="s">
        <v>101</v>
      </c>
      <c r="CF335" s="6">
        <v>99961</v>
      </c>
      <c r="CG335" s="6" t="s">
        <v>101</v>
      </c>
      <c r="CH335" s="6" t="s">
        <v>101</v>
      </c>
      <c r="CI335" s="6">
        <v>99959</v>
      </c>
      <c r="CJ335" s="6" t="s">
        <v>101</v>
      </c>
      <c r="CK335" s="6" t="s">
        <v>101</v>
      </c>
      <c r="CL335" s="6">
        <v>99984</v>
      </c>
      <c r="CM335" s="6" t="s">
        <v>101</v>
      </c>
      <c r="CN335" s="6" t="s">
        <v>101</v>
      </c>
      <c r="CO335" s="6">
        <v>99991</v>
      </c>
      <c r="CP335" s="6" t="s">
        <v>101</v>
      </c>
      <c r="CQ335" s="6" t="s">
        <v>101</v>
      </c>
    </row>
    <row r="336" spans="1:95" ht="114.95" customHeight="1" x14ac:dyDescent="0.25">
      <c r="A336" s="2" t="s">
        <v>133</v>
      </c>
      <c r="B336" s="2" t="s">
        <v>529</v>
      </c>
      <c r="C336" s="2" t="s">
        <v>530</v>
      </c>
      <c r="D336" s="2" t="s">
        <v>531</v>
      </c>
      <c r="E336" s="2" t="s">
        <v>101</v>
      </c>
      <c r="F336" s="2"/>
      <c r="G336" s="2" t="s">
        <v>532</v>
      </c>
      <c r="H336" s="3">
        <v>67.3</v>
      </c>
      <c r="I336" s="3">
        <v>175</v>
      </c>
      <c r="J336" s="2" t="s">
        <v>101</v>
      </c>
      <c r="K336" s="2" t="s">
        <v>102</v>
      </c>
      <c r="L336" s="2" t="s">
        <v>103</v>
      </c>
      <c r="M336" s="4" t="s">
        <v>101</v>
      </c>
      <c r="N336" s="2" t="s">
        <v>104</v>
      </c>
      <c r="O336" s="2" t="s">
        <v>101</v>
      </c>
      <c r="P336" s="5">
        <v>45823</v>
      </c>
      <c r="Q336" s="5">
        <v>45930</v>
      </c>
      <c r="R336" s="4" t="s">
        <v>105</v>
      </c>
      <c r="S336" s="2" t="s">
        <v>106</v>
      </c>
      <c r="T336" s="3">
        <f>SUM(IF(Y336="", 0, Y336 * Z336 * 1),IF(AB336="", 0, AB336 * AC336 * 1),IF(AE336="", 0, AE336 * AF336 * 1),IF(AH336="", 0, AH336 * AI336 * 1),IF(AK336="", 0, AK336 * AL336 * 1),IF(AN336="", 0, AN336 * AO336 * 1),IF(AQ336="", 0, AQ336 * AR336 * 1),IF(AT336="", 0, AT336 * AU336 * 1),IF(AW336="", 0, AW336 * AX336 * 1),IF(AZ336="", 0, AZ336 * BA336 * 1),IF(BC336="", 0, BC336 * BD336 * 1),IF(BF336="", 0, BF336 * BG336 * 1),IF(BI336="", 0, BI336 * BJ336 * 1),IF(BL336="", 0, BL336 * BM336 * 1))</f>
        <v>0</v>
      </c>
      <c r="U336" s="2">
        <f>SUM(IF(Y336="",0,Y336*1),IF(AB336="",0,AB336*1),IF(AE336="",0,AE336*1),IF(AH336="",0,AH336*1),IF(AK336="",0,AK336*1),IF(AN336="",0,AN336*1),IF(AQ336="",0,AQ336*1),IF(AT336="",0,AT336*1),IF(AW336="",0,AW336*1),IF(AZ336="",0,AZ336*1),IF(BC336="",0,BC336*1),IF(BF336="",0,BF336*1),IF(BI336="",0,BI336*1),IF(BL336="",0,BL336*1))</f>
        <v>0</v>
      </c>
      <c r="V336" s="2" t="s">
        <v>101</v>
      </c>
      <c r="W336" s="2" t="s">
        <v>101</v>
      </c>
      <c r="X336" s="2" t="s">
        <v>115</v>
      </c>
      <c r="Y336" s="4" t="s">
        <v>101</v>
      </c>
      <c r="Z336" s="2">
        <v>67.3</v>
      </c>
      <c r="AA336" s="2" t="s">
        <v>116</v>
      </c>
      <c r="AB336" s="4" t="s">
        <v>101</v>
      </c>
      <c r="AC336" s="2">
        <v>67.3</v>
      </c>
      <c r="AD336" s="2" t="s">
        <v>117</v>
      </c>
      <c r="AE336" s="4" t="s">
        <v>101</v>
      </c>
      <c r="AF336" s="2">
        <v>67.3</v>
      </c>
      <c r="AG336" s="2" t="s">
        <v>118</v>
      </c>
      <c r="AH336" s="4" t="s">
        <v>101</v>
      </c>
      <c r="AI336" s="2">
        <v>67.3</v>
      </c>
      <c r="AJ336" s="2" t="s">
        <v>119</v>
      </c>
      <c r="AK336" s="4" t="s">
        <v>101</v>
      </c>
      <c r="AL336" s="2">
        <v>67.3</v>
      </c>
      <c r="AM336" s="2" t="s">
        <v>120</v>
      </c>
      <c r="AN336" s="4" t="s">
        <v>101</v>
      </c>
      <c r="AO336" s="2">
        <v>67.3</v>
      </c>
      <c r="AP336" s="2" t="s">
        <v>121</v>
      </c>
      <c r="AQ336" s="4" t="s">
        <v>101</v>
      </c>
      <c r="AR336" s="2">
        <v>67.3</v>
      </c>
      <c r="AS336" s="2" t="s">
        <v>122</v>
      </c>
      <c r="AT336" s="4" t="s">
        <v>101</v>
      </c>
      <c r="AU336" s="2">
        <v>67.3</v>
      </c>
      <c r="AV336" s="2" t="s">
        <v>123</v>
      </c>
      <c r="AW336" s="4" t="s">
        <v>101</v>
      </c>
      <c r="AX336" s="2">
        <v>67.3</v>
      </c>
      <c r="AY336" s="2" t="s">
        <v>124</v>
      </c>
      <c r="AZ336" s="4" t="s">
        <v>101</v>
      </c>
      <c r="BA336" s="2">
        <v>67.3</v>
      </c>
      <c r="BB336" s="2" t="s">
        <v>125</v>
      </c>
      <c r="BC336" s="4" t="s">
        <v>101</v>
      </c>
      <c r="BD336" s="2">
        <v>67.3</v>
      </c>
      <c r="BE336" s="2" t="s">
        <v>126</v>
      </c>
      <c r="BF336" s="4" t="s">
        <v>101</v>
      </c>
      <c r="BG336" s="2">
        <v>67.3</v>
      </c>
      <c r="BH336" s="2" t="s">
        <v>127</v>
      </c>
      <c r="BI336" s="4" t="s">
        <v>101</v>
      </c>
      <c r="BJ336" s="2">
        <v>67.3</v>
      </c>
      <c r="BK336" s="2" t="s">
        <v>128</v>
      </c>
      <c r="BL336" s="4" t="s">
        <v>101</v>
      </c>
      <c r="BM336" s="2">
        <v>67.3</v>
      </c>
      <c r="BN336" s="2" t="s">
        <v>101</v>
      </c>
      <c r="BO336" s="2" t="s">
        <v>101</v>
      </c>
      <c r="BP336" s="2" t="s">
        <v>101</v>
      </c>
      <c r="BQ336" s="2" t="s">
        <v>101</v>
      </c>
      <c r="BR336" s="2" t="s">
        <v>101</v>
      </c>
      <c r="BS336" s="2" t="s">
        <v>101</v>
      </c>
      <c r="BT336" s="2" t="s">
        <v>101</v>
      </c>
      <c r="BU336" s="2" t="s">
        <v>101</v>
      </c>
      <c r="BV336" s="2" t="s">
        <v>101</v>
      </c>
      <c r="BW336" s="2" t="s">
        <v>101</v>
      </c>
      <c r="BX336" s="2" t="s">
        <v>101</v>
      </c>
      <c r="BY336" s="2" t="s">
        <v>101</v>
      </c>
      <c r="BZ336" s="2" t="s">
        <v>101</v>
      </c>
      <c r="CA336" s="2" t="s">
        <v>101</v>
      </c>
      <c r="CB336" s="2" t="s">
        <v>101</v>
      </c>
      <c r="CC336" s="2" t="s">
        <v>101</v>
      </c>
      <c r="CD336" s="2" t="s">
        <v>101</v>
      </c>
      <c r="CE336" s="2" t="s">
        <v>101</v>
      </c>
      <c r="CF336" s="2" t="s">
        <v>101</v>
      </c>
      <c r="CG336" s="2" t="s">
        <v>101</v>
      </c>
      <c r="CH336" s="2" t="s">
        <v>101</v>
      </c>
      <c r="CI336" s="2" t="s">
        <v>101</v>
      </c>
      <c r="CJ336" s="2" t="s">
        <v>101</v>
      </c>
      <c r="CK336" s="2" t="s">
        <v>101</v>
      </c>
      <c r="CL336" s="2" t="s">
        <v>101</v>
      </c>
      <c r="CM336" s="2" t="s">
        <v>101</v>
      </c>
      <c r="CN336" s="2" t="s">
        <v>101</v>
      </c>
      <c r="CO336" s="2" t="s">
        <v>101</v>
      </c>
      <c r="CP336" s="2" t="s">
        <v>101</v>
      </c>
      <c r="CQ336" s="2" t="s">
        <v>101</v>
      </c>
    </row>
    <row r="337" spans="1:95" ht="15.95" customHeight="1" x14ac:dyDescent="0.25">
      <c r="A337" s="6" t="s">
        <v>101</v>
      </c>
      <c r="B337" s="6" t="s">
        <v>101</v>
      </c>
      <c r="C337" s="6" t="s">
        <v>101</v>
      </c>
      <c r="D337" s="6" t="s">
        <v>101</v>
      </c>
      <c r="E337" s="6" t="s">
        <v>101</v>
      </c>
      <c r="F337" s="6" t="s">
        <v>101</v>
      </c>
      <c r="G337" s="6" t="s">
        <v>101</v>
      </c>
      <c r="H337" s="6" t="s">
        <v>101</v>
      </c>
      <c r="I337" s="6" t="s">
        <v>101</v>
      </c>
      <c r="J337" s="6" t="s">
        <v>101</v>
      </c>
      <c r="K337" s="6" t="s">
        <v>101</v>
      </c>
      <c r="L337" s="6" t="s">
        <v>101</v>
      </c>
      <c r="M337" s="6" t="s">
        <v>101</v>
      </c>
      <c r="N337" s="6" t="s">
        <v>101</v>
      </c>
      <c r="O337" s="6" t="s">
        <v>101</v>
      </c>
      <c r="P337" s="6" t="s">
        <v>101</v>
      </c>
      <c r="Q337" s="6" t="s">
        <v>101</v>
      </c>
      <c r="R337" s="6" t="s">
        <v>101</v>
      </c>
      <c r="S337" s="6" t="s">
        <v>101</v>
      </c>
      <c r="T337" s="6" t="s">
        <v>101</v>
      </c>
      <c r="U337" s="6" t="s">
        <v>101</v>
      </c>
      <c r="V337" s="6" t="s">
        <v>131</v>
      </c>
      <c r="W337" s="6" t="s">
        <v>132</v>
      </c>
      <c r="X337" s="6">
        <v>99969</v>
      </c>
      <c r="Y337" s="6" t="s">
        <v>101</v>
      </c>
      <c r="Z337" s="6" t="s">
        <v>101</v>
      </c>
      <c r="AA337" s="6">
        <v>0</v>
      </c>
      <c r="AB337" s="6" t="s">
        <v>101</v>
      </c>
      <c r="AC337" s="6" t="s">
        <v>101</v>
      </c>
      <c r="AD337" s="6">
        <v>99931</v>
      </c>
      <c r="AE337" s="6" t="s">
        <v>101</v>
      </c>
      <c r="AF337" s="6" t="s">
        <v>101</v>
      </c>
      <c r="AG337" s="6">
        <v>0</v>
      </c>
      <c r="AH337" s="6" t="s">
        <v>101</v>
      </c>
      <c r="AI337" s="6" t="s">
        <v>101</v>
      </c>
      <c r="AJ337" s="6">
        <v>99878</v>
      </c>
      <c r="AK337" s="6" t="s">
        <v>101</v>
      </c>
      <c r="AL337" s="6" t="s">
        <v>101</v>
      </c>
      <c r="AM337" s="6">
        <v>0</v>
      </c>
      <c r="AN337" s="6" t="s">
        <v>101</v>
      </c>
      <c r="AO337" s="6" t="s">
        <v>101</v>
      </c>
      <c r="AP337" s="6">
        <v>99856</v>
      </c>
      <c r="AQ337" s="6" t="s">
        <v>101</v>
      </c>
      <c r="AR337" s="6" t="s">
        <v>101</v>
      </c>
      <c r="AS337" s="6">
        <v>0</v>
      </c>
      <c r="AT337" s="6" t="s">
        <v>101</v>
      </c>
      <c r="AU337" s="6" t="s">
        <v>101</v>
      </c>
      <c r="AV337" s="6">
        <v>99881</v>
      </c>
      <c r="AW337" s="6" t="s">
        <v>101</v>
      </c>
      <c r="AX337" s="6" t="s">
        <v>101</v>
      </c>
      <c r="AY337" s="6">
        <v>0</v>
      </c>
      <c r="AZ337" s="6" t="s">
        <v>101</v>
      </c>
      <c r="BA337" s="6" t="s">
        <v>101</v>
      </c>
      <c r="BB337" s="6">
        <v>99932</v>
      </c>
      <c r="BC337" s="6" t="s">
        <v>101</v>
      </c>
      <c r="BD337" s="6" t="s">
        <v>101</v>
      </c>
      <c r="BE337" s="6">
        <v>99970</v>
      </c>
      <c r="BF337" s="6" t="s">
        <v>101</v>
      </c>
      <c r="BG337" s="6" t="s">
        <v>101</v>
      </c>
      <c r="BH337" s="6">
        <v>99992</v>
      </c>
      <c r="BI337" s="6" t="s">
        <v>101</v>
      </c>
      <c r="BJ337" s="6" t="s">
        <v>101</v>
      </c>
      <c r="BK337" s="6">
        <v>99994</v>
      </c>
      <c r="BL337" s="6" t="s">
        <v>101</v>
      </c>
      <c r="BM337" s="6" t="s">
        <v>101</v>
      </c>
    </row>
    <row r="338" spans="1:95" ht="114.95" customHeight="1" x14ac:dyDescent="0.25">
      <c r="A338" s="2" t="s">
        <v>133</v>
      </c>
      <c r="B338" s="2" t="s">
        <v>227</v>
      </c>
      <c r="C338" s="2" t="s">
        <v>533</v>
      </c>
      <c r="D338" s="2" t="s">
        <v>534</v>
      </c>
      <c r="E338" s="2" t="s">
        <v>101</v>
      </c>
      <c r="F338" s="2"/>
      <c r="G338" s="2" t="s">
        <v>535</v>
      </c>
      <c r="H338" s="3">
        <v>67.3</v>
      </c>
      <c r="I338" s="3">
        <v>175</v>
      </c>
      <c r="J338" s="2" t="s">
        <v>101</v>
      </c>
      <c r="K338" s="2" t="s">
        <v>102</v>
      </c>
      <c r="L338" s="2" t="s">
        <v>103</v>
      </c>
      <c r="M338" s="4" t="s">
        <v>101</v>
      </c>
      <c r="N338" s="2" t="s">
        <v>104</v>
      </c>
      <c r="O338" s="2" t="s">
        <v>101</v>
      </c>
      <c r="P338" s="5">
        <v>45823</v>
      </c>
      <c r="Q338" s="5">
        <v>45930</v>
      </c>
      <c r="R338" s="4" t="s">
        <v>105</v>
      </c>
      <c r="S338" s="2" t="s">
        <v>106</v>
      </c>
      <c r="T338" s="3">
        <f>SUM(IF(Y338="", 0, Y338 * Z338 * 1),IF(AB338="", 0, AB338 * AC338 * 1),IF(AE338="", 0, AE338 * AF338 * 1),IF(AH338="", 0, AH338 * AI338 * 1),IF(AK338="", 0, AK338 * AL338 * 1),IF(AN338="", 0, AN338 * AO338 * 1),IF(AQ338="", 0, AQ338 * AR338 * 1),IF(AT338="", 0, AT338 * AU338 * 1),IF(AW338="", 0, AW338 * AX338 * 1),IF(AZ338="", 0, AZ338 * BA338 * 1),IF(BC338="", 0, BC338 * BD338 * 1),IF(BF338="", 0, BF338 * BG338 * 1),IF(BI338="", 0, BI338 * BJ338 * 1),IF(BL338="", 0, BL338 * BM338 * 1))</f>
        <v>0</v>
      </c>
      <c r="U338" s="2">
        <f>SUM(IF(Y338="",0,Y338*1),IF(AB338="",0,AB338*1),IF(AE338="",0,AE338*1),IF(AH338="",0,AH338*1),IF(AK338="",0,AK338*1),IF(AN338="",0,AN338*1),IF(AQ338="",0,AQ338*1),IF(AT338="",0,AT338*1),IF(AW338="",0,AW338*1),IF(AZ338="",0,AZ338*1),IF(BC338="",0,BC338*1),IF(BF338="",0,BF338*1),IF(BI338="",0,BI338*1),IF(BL338="",0,BL338*1))</f>
        <v>0</v>
      </c>
      <c r="V338" s="2" t="s">
        <v>101</v>
      </c>
      <c r="W338" s="2" t="s">
        <v>101</v>
      </c>
      <c r="X338" s="2" t="s">
        <v>115</v>
      </c>
      <c r="Y338" s="4" t="s">
        <v>101</v>
      </c>
      <c r="Z338" s="2">
        <v>67.3</v>
      </c>
      <c r="AA338" s="2" t="s">
        <v>116</v>
      </c>
      <c r="AB338" s="4" t="s">
        <v>101</v>
      </c>
      <c r="AC338" s="2">
        <v>67.3</v>
      </c>
      <c r="AD338" s="2" t="s">
        <v>117</v>
      </c>
      <c r="AE338" s="4" t="s">
        <v>101</v>
      </c>
      <c r="AF338" s="2">
        <v>67.3</v>
      </c>
      <c r="AG338" s="2" t="s">
        <v>118</v>
      </c>
      <c r="AH338" s="4" t="s">
        <v>101</v>
      </c>
      <c r="AI338" s="2">
        <v>67.3</v>
      </c>
      <c r="AJ338" s="2" t="s">
        <v>119</v>
      </c>
      <c r="AK338" s="4" t="s">
        <v>101</v>
      </c>
      <c r="AL338" s="2">
        <v>67.3</v>
      </c>
      <c r="AM338" s="2" t="s">
        <v>120</v>
      </c>
      <c r="AN338" s="4" t="s">
        <v>101</v>
      </c>
      <c r="AO338" s="2">
        <v>67.3</v>
      </c>
      <c r="AP338" s="2" t="s">
        <v>121</v>
      </c>
      <c r="AQ338" s="4" t="s">
        <v>101</v>
      </c>
      <c r="AR338" s="2">
        <v>67.3</v>
      </c>
      <c r="AS338" s="2" t="s">
        <v>122</v>
      </c>
      <c r="AT338" s="4" t="s">
        <v>101</v>
      </c>
      <c r="AU338" s="2">
        <v>67.3</v>
      </c>
      <c r="AV338" s="2" t="s">
        <v>123</v>
      </c>
      <c r="AW338" s="4" t="s">
        <v>101</v>
      </c>
      <c r="AX338" s="2">
        <v>67.3</v>
      </c>
      <c r="AY338" s="2" t="s">
        <v>124</v>
      </c>
      <c r="AZ338" s="4" t="s">
        <v>101</v>
      </c>
      <c r="BA338" s="2">
        <v>67.3</v>
      </c>
      <c r="BB338" s="2" t="s">
        <v>125</v>
      </c>
      <c r="BC338" s="4" t="s">
        <v>101</v>
      </c>
      <c r="BD338" s="2">
        <v>67.3</v>
      </c>
      <c r="BE338" s="2" t="s">
        <v>126</v>
      </c>
      <c r="BF338" s="4" t="s">
        <v>101</v>
      </c>
      <c r="BG338" s="2">
        <v>67.3</v>
      </c>
      <c r="BH338" s="2" t="s">
        <v>127</v>
      </c>
      <c r="BI338" s="4" t="s">
        <v>101</v>
      </c>
      <c r="BJ338" s="2">
        <v>67.3</v>
      </c>
      <c r="BK338" s="2" t="s">
        <v>128</v>
      </c>
      <c r="BL338" s="4" t="s">
        <v>101</v>
      </c>
      <c r="BM338" s="2">
        <v>67.3</v>
      </c>
      <c r="BN338" s="2" t="s">
        <v>101</v>
      </c>
      <c r="BO338" s="2" t="s">
        <v>101</v>
      </c>
      <c r="BP338" s="2" t="s">
        <v>101</v>
      </c>
      <c r="BQ338" s="2" t="s">
        <v>101</v>
      </c>
      <c r="BR338" s="2" t="s">
        <v>101</v>
      </c>
      <c r="BS338" s="2" t="s">
        <v>101</v>
      </c>
      <c r="BT338" s="2" t="s">
        <v>101</v>
      </c>
      <c r="BU338" s="2" t="s">
        <v>101</v>
      </c>
      <c r="BV338" s="2" t="s">
        <v>101</v>
      </c>
      <c r="BW338" s="2" t="s">
        <v>101</v>
      </c>
      <c r="BX338" s="2" t="s">
        <v>101</v>
      </c>
      <c r="BY338" s="2" t="s">
        <v>101</v>
      </c>
      <c r="BZ338" s="2" t="s">
        <v>101</v>
      </c>
      <c r="CA338" s="2" t="s">
        <v>101</v>
      </c>
      <c r="CB338" s="2" t="s">
        <v>101</v>
      </c>
      <c r="CC338" s="2" t="s">
        <v>101</v>
      </c>
      <c r="CD338" s="2" t="s">
        <v>101</v>
      </c>
      <c r="CE338" s="2" t="s">
        <v>101</v>
      </c>
      <c r="CF338" s="2" t="s">
        <v>101</v>
      </c>
      <c r="CG338" s="2" t="s">
        <v>101</v>
      </c>
      <c r="CH338" s="2" t="s">
        <v>101</v>
      </c>
      <c r="CI338" s="2" t="s">
        <v>101</v>
      </c>
      <c r="CJ338" s="2" t="s">
        <v>101</v>
      </c>
      <c r="CK338" s="2" t="s">
        <v>101</v>
      </c>
      <c r="CL338" s="2" t="s">
        <v>101</v>
      </c>
      <c r="CM338" s="2" t="s">
        <v>101</v>
      </c>
      <c r="CN338" s="2" t="s">
        <v>101</v>
      </c>
      <c r="CO338" s="2" t="s">
        <v>101</v>
      </c>
      <c r="CP338" s="2" t="s">
        <v>101</v>
      </c>
      <c r="CQ338" s="2" t="s">
        <v>101</v>
      </c>
    </row>
    <row r="339" spans="1:95" ht="15.95" customHeight="1" x14ac:dyDescent="0.25">
      <c r="A339" s="6" t="s">
        <v>101</v>
      </c>
      <c r="B339" s="6" t="s">
        <v>101</v>
      </c>
      <c r="C339" s="6" t="s">
        <v>101</v>
      </c>
      <c r="D339" s="6" t="s">
        <v>101</v>
      </c>
      <c r="E339" s="6" t="s">
        <v>101</v>
      </c>
      <c r="F339" s="6" t="s">
        <v>101</v>
      </c>
      <c r="G339" s="6" t="s">
        <v>101</v>
      </c>
      <c r="H339" s="6" t="s">
        <v>101</v>
      </c>
      <c r="I339" s="6" t="s">
        <v>101</v>
      </c>
      <c r="J339" s="6" t="s">
        <v>101</v>
      </c>
      <c r="K339" s="6" t="s">
        <v>101</v>
      </c>
      <c r="L339" s="6" t="s">
        <v>101</v>
      </c>
      <c r="M339" s="6" t="s">
        <v>101</v>
      </c>
      <c r="N339" s="6" t="s">
        <v>101</v>
      </c>
      <c r="O339" s="6" t="s">
        <v>101</v>
      </c>
      <c r="P339" s="6" t="s">
        <v>101</v>
      </c>
      <c r="Q339" s="6" t="s">
        <v>101</v>
      </c>
      <c r="R339" s="6" t="s">
        <v>101</v>
      </c>
      <c r="S339" s="6" t="s">
        <v>101</v>
      </c>
      <c r="T339" s="6" t="s">
        <v>101</v>
      </c>
      <c r="U339" s="6" t="s">
        <v>101</v>
      </c>
      <c r="V339" s="6" t="s">
        <v>131</v>
      </c>
      <c r="W339" s="6" t="s">
        <v>132</v>
      </c>
      <c r="X339" s="6">
        <v>99995</v>
      </c>
      <c r="Y339" s="6" t="s">
        <v>101</v>
      </c>
      <c r="Z339" s="6" t="s">
        <v>101</v>
      </c>
      <c r="AA339" s="6">
        <v>0</v>
      </c>
      <c r="AB339" s="6" t="s">
        <v>101</v>
      </c>
      <c r="AC339" s="6" t="s">
        <v>101</v>
      </c>
      <c r="AD339" s="6">
        <v>99987</v>
      </c>
      <c r="AE339" s="6" t="s">
        <v>101</v>
      </c>
      <c r="AF339" s="6" t="s">
        <v>101</v>
      </c>
      <c r="AG339" s="6">
        <v>0</v>
      </c>
      <c r="AH339" s="6" t="s">
        <v>101</v>
      </c>
      <c r="AI339" s="6" t="s">
        <v>101</v>
      </c>
      <c r="AJ339" s="6">
        <v>99976</v>
      </c>
      <c r="AK339" s="6" t="s">
        <v>101</v>
      </c>
      <c r="AL339" s="6" t="s">
        <v>101</v>
      </c>
      <c r="AM339" s="6">
        <v>0</v>
      </c>
      <c r="AN339" s="6" t="s">
        <v>101</v>
      </c>
      <c r="AO339" s="6" t="s">
        <v>101</v>
      </c>
      <c r="AP339" s="6">
        <v>99970</v>
      </c>
      <c r="AQ339" s="6" t="s">
        <v>101</v>
      </c>
      <c r="AR339" s="6" t="s">
        <v>101</v>
      </c>
      <c r="AS339" s="6">
        <v>0</v>
      </c>
      <c r="AT339" s="6" t="s">
        <v>101</v>
      </c>
      <c r="AU339" s="6" t="s">
        <v>101</v>
      </c>
      <c r="AV339" s="6">
        <v>99968</v>
      </c>
      <c r="AW339" s="6" t="s">
        <v>101</v>
      </c>
      <c r="AX339" s="6" t="s">
        <v>101</v>
      </c>
      <c r="AY339" s="6">
        <v>0</v>
      </c>
      <c r="AZ339" s="6" t="s">
        <v>101</v>
      </c>
      <c r="BA339" s="6" t="s">
        <v>101</v>
      </c>
      <c r="BB339" s="6">
        <v>99975</v>
      </c>
      <c r="BC339" s="6" t="s">
        <v>101</v>
      </c>
      <c r="BD339" s="6" t="s">
        <v>101</v>
      </c>
      <c r="BE339" s="6">
        <v>99994</v>
      </c>
      <c r="BF339" s="6" t="s">
        <v>101</v>
      </c>
      <c r="BG339" s="6" t="s">
        <v>101</v>
      </c>
      <c r="BH339" s="6">
        <v>99999</v>
      </c>
      <c r="BI339" s="6" t="s">
        <v>101</v>
      </c>
      <c r="BJ339" s="6" t="s">
        <v>101</v>
      </c>
      <c r="BK339" s="6">
        <v>99999</v>
      </c>
      <c r="BL339" s="6" t="s">
        <v>101</v>
      </c>
      <c r="BM339" s="6" t="s">
        <v>101</v>
      </c>
    </row>
    <row r="340" spans="1:95" ht="114.95" customHeight="1" x14ac:dyDescent="0.25">
      <c r="A340" s="2" t="s">
        <v>133</v>
      </c>
      <c r="B340" s="2" t="s">
        <v>536</v>
      </c>
      <c r="C340" s="2" t="s">
        <v>533</v>
      </c>
      <c r="D340" s="2" t="s">
        <v>537</v>
      </c>
      <c r="E340" s="2" t="s">
        <v>101</v>
      </c>
      <c r="F340" s="2"/>
      <c r="G340" s="2" t="s">
        <v>535</v>
      </c>
      <c r="H340" s="3">
        <v>67.3</v>
      </c>
      <c r="I340" s="3">
        <v>175</v>
      </c>
      <c r="J340" s="2" t="s">
        <v>101</v>
      </c>
      <c r="K340" s="2" t="s">
        <v>102</v>
      </c>
      <c r="L340" s="2" t="s">
        <v>103</v>
      </c>
      <c r="M340" s="4" t="s">
        <v>101</v>
      </c>
      <c r="N340" s="2" t="s">
        <v>104</v>
      </c>
      <c r="O340" s="2" t="s">
        <v>101</v>
      </c>
      <c r="P340" s="5">
        <v>45823</v>
      </c>
      <c r="Q340" s="5">
        <v>45930</v>
      </c>
      <c r="R340" s="4" t="s">
        <v>105</v>
      </c>
      <c r="S340" s="2" t="s">
        <v>106</v>
      </c>
      <c r="T340" s="3">
        <f>SUM(IF(Y340="", 0, Y340 * Z340 * 1),IF(AB340="", 0, AB340 * AC340 * 1),IF(AE340="", 0, AE340 * AF340 * 1),IF(AH340="", 0, AH340 * AI340 * 1),IF(AK340="", 0, AK340 * AL340 * 1),IF(AN340="", 0, AN340 * AO340 * 1),IF(AQ340="", 0, AQ340 * AR340 * 1),IF(AT340="", 0, AT340 * AU340 * 1),IF(AW340="", 0, AW340 * AX340 * 1),IF(AZ340="", 0, AZ340 * BA340 * 1),IF(BC340="", 0, BC340 * BD340 * 1),IF(BF340="", 0, BF340 * BG340 * 1),IF(BI340="", 0, BI340 * BJ340 * 1),IF(BL340="", 0, BL340 * BM340 * 1))</f>
        <v>0</v>
      </c>
      <c r="U340" s="2">
        <f>SUM(IF(Y340="",0,Y340*1),IF(AB340="",0,AB340*1),IF(AE340="",0,AE340*1),IF(AH340="",0,AH340*1),IF(AK340="",0,AK340*1),IF(AN340="",0,AN340*1),IF(AQ340="",0,AQ340*1),IF(AT340="",0,AT340*1),IF(AW340="",0,AW340*1),IF(AZ340="",0,AZ340*1),IF(BC340="",0,BC340*1),IF(BF340="",0,BF340*1),IF(BI340="",0,BI340*1),IF(BL340="",0,BL340*1))</f>
        <v>0</v>
      </c>
      <c r="V340" s="2" t="s">
        <v>101</v>
      </c>
      <c r="W340" s="2" t="s">
        <v>101</v>
      </c>
      <c r="X340" s="2" t="s">
        <v>115</v>
      </c>
      <c r="Y340" s="4" t="s">
        <v>101</v>
      </c>
      <c r="Z340" s="2">
        <v>67.3</v>
      </c>
      <c r="AA340" s="2" t="s">
        <v>116</v>
      </c>
      <c r="AB340" s="4" t="s">
        <v>101</v>
      </c>
      <c r="AC340" s="2">
        <v>67.3</v>
      </c>
      <c r="AD340" s="2" t="s">
        <v>117</v>
      </c>
      <c r="AE340" s="4" t="s">
        <v>101</v>
      </c>
      <c r="AF340" s="2">
        <v>67.3</v>
      </c>
      <c r="AG340" s="2" t="s">
        <v>118</v>
      </c>
      <c r="AH340" s="4" t="s">
        <v>101</v>
      </c>
      <c r="AI340" s="2">
        <v>67.3</v>
      </c>
      <c r="AJ340" s="2" t="s">
        <v>119</v>
      </c>
      <c r="AK340" s="4" t="s">
        <v>101</v>
      </c>
      <c r="AL340" s="2">
        <v>67.3</v>
      </c>
      <c r="AM340" s="2" t="s">
        <v>120</v>
      </c>
      <c r="AN340" s="4" t="s">
        <v>101</v>
      </c>
      <c r="AO340" s="2">
        <v>67.3</v>
      </c>
      <c r="AP340" s="2" t="s">
        <v>121</v>
      </c>
      <c r="AQ340" s="4" t="s">
        <v>101</v>
      </c>
      <c r="AR340" s="2">
        <v>67.3</v>
      </c>
      <c r="AS340" s="2" t="s">
        <v>122</v>
      </c>
      <c r="AT340" s="4" t="s">
        <v>101</v>
      </c>
      <c r="AU340" s="2">
        <v>67.3</v>
      </c>
      <c r="AV340" s="2" t="s">
        <v>123</v>
      </c>
      <c r="AW340" s="4" t="s">
        <v>101</v>
      </c>
      <c r="AX340" s="2">
        <v>67.3</v>
      </c>
      <c r="AY340" s="2" t="s">
        <v>124</v>
      </c>
      <c r="AZ340" s="4" t="s">
        <v>101</v>
      </c>
      <c r="BA340" s="2">
        <v>67.3</v>
      </c>
      <c r="BB340" s="2" t="s">
        <v>125</v>
      </c>
      <c r="BC340" s="4" t="s">
        <v>101</v>
      </c>
      <c r="BD340" s="2">
        <v>67.3</v>
      </c>
      <c r="BE340" s="2" t="s">
        <v>126</v>
      </c>
      <c r="BF340" s="4" t="s">
        <v>101</v>
      </c>
      <c r="BG340" s="2">
        <v>67.3</v>
      </c>
      <c r="BH340" s="2" t="s">
        <v>127</v>
      </c>
      <c r="BI340" s="4" t="s">
        <v>101</v>
      </c>
      <c r="BJ340" s="2">
        <v>67.3</v>
      </c>
      <c r="BK340" s="2" t="s">
        <v>128</v>
      </c>
      <c r="BL340" s="4" t="s">
        <v>101</v>
      </c>
      <c r="BM340" s="2">
        <v>67.3</v>
      </c>
      <c r="BN340" s="2" t="s">
        <v>101</v>
      </c>
      <c r="BO340" s="2" t="s">
        <v>101</v>
      </c>
      <c r="BP340" s="2" t="s">
        <v>101</v>
      </c>
      <c r="BQ340" s="2" t="s">
        <v>101</v>
      </c>
      <c r="BR340" s="2" t="s">
        <v>101</v>
      </c>
      <c r="BS340" s="2" t="s">
        <v>101</v>
      </c>
      <c r="BT340" s="2" t="s">
        <v>101</v>
      </c>
      <c r="BU340" s="2" t="s">
        <v>101</v>
      </c>
      <c r="BV340" s="2" t="s">
        <v>101</v>
      </c>
      <c r="BW340" s="2" t="s">
        <v>101</v>
      </c>
      <c r="BX340" s="2" t="s">
        <v>101</v>
      </c>
      <c r="BY340" s="2" t="s">
        <v>101</v>
      </c>
      <c r="BZ340" s="2" t="s">
        <v>101</v>
      </c>
      <c r="CA340" s="2" t="s">
        <v>101</v>
      </c>
      <c r="CB340" s="2" t="s">
        <v>101</v>
      </c>
      <c r="CC340" s="2" t="s">
        <v>101</v>
      </c>
      <c r="CD340" s="2" t="s">
        <v>101</v>
      </c>
      <c r="CE340" s="2" t="s">
        <v>101</v>
      </c>
      <c r="CF340" s="2" t="s">
        <v>101</v>
      </c>
      <c r="CG340" s="2" t="s">
        <v>101</v>
      </c>
      <c r="CH340" s="2" t="s">
        <v>101</v>
      </c>
      <c r="CI340" s="2" t="s">
        <v>101</v>
      </c>
      <c r="CJ340" s="2" t="s">
        <v>101</v>
      </c>
      <c r="CK340" s="2" t="s">
        <v>101</v>
      </c>
      <c r="CL340" s="2" t="s">
        <v>101</v>
      </c>
      <c r="CM340" s="2" t="s">
        <v>101</v>
      </c>
      <c r="CN340" s="2" t="s">
        <v>101</v>
      </c>
      <c r="CO340" s="2" t="s">
        <v>101</v>
      </c>
      <c r="CP340" s="2" t="s">
        <v>101</v>
      </c>
      <c r="CQ340" s="2" t="s">
        <v>101</v>
      </c>
    </row>
    <row r="341" spans="1:95" ht="15.95" customHeight="1" x14ac:dyDescent="0.25">
      <c r="A341" s="6" t="s">
        <v>101</v>
      </c>
      <c r="B341" s="6" t="s">
        <v>101</v>
      </c>
      <c r="C341" s="6" t="s">
        <v>101</v>
      </c>
      <c r="D341" s="6" t="s">
        <v>101</v>
      </c>
      <c r="E341" s="6" t="s">
        <v>101</v>
      </c>
      <c r="F341" s="6" t="s">
        <v>101</v>
      </c>
      <c r="G341" s="6" t="s">
        <v>101</v>
      </c>
      <c r="H341" s="6" t="s">
        <v>101</v>
      </c>
      <c r="I341" s="6" t="s">
        <v>101</v>
      </c>
      <c r="J341" s="6" t="s">
        <v>101</v>
      </c>
      <c r="K341" s="6" t="s">
        <v>101</v>
      </c>
      <c r="L341" s="6" t="s">
        <v>101</v>
      </c>
      <c r="M341" s="6" t="s">
        <v>101</v>
      </c>
      <c r="N341" s="6" t="s">
        <v>101</v>
      </c>
      <c r="O341" s="6" t="s">
        <v>101</v>
      </c>
      <c r="P341" s="6" t="s">
        <v>101</v>
      </c>
      <c r="Q341" s="6" t="s">
        <v>101</v>
      </c>
      <c r="R341" s="6" t="s">
        <v>101</v>
      </c>
      <c r="S341" s="6" t="s">
        <v>101</v>
      </c>
      <c r="T341" s="6" t="s">
        <v>101</v>
      </c>
      <c r="U341" s="6" t="s">
        <v>101</v>
      </c>
      <c r="V341" s="6" t="s">
        <v>131</v>
      </c>
      <c r="W341" s="6" t="s">
        <v>132</v>
      </c>
      <c r="X341" s="6">
        <v>99987</v>
      </c>
      <c r="Y341" s="6" t="s">
        <v>101</v>
      </c>
      <c r="Z341" s="6" t="s">
        <v>101</v>
      </c>
      <c r="AA341" s="6">
        <v>0</v>
      </c>
      <c r="AB341" s="6" t="s">
        <v>101</v>
      </c>
      <c r="AC341" s="6" t="s">
        <v>101</v>
      </c>
      <c r="AD341" s="6">
        <v>99969</v>
      </c>
      <c r="AE341" s="6" t="s">
        <v>101</v>
      </c>
      <c r="AF341" s="6" t="s">
        <v>101</v>
      </c>
      <c r="AG341" s="6">
        <v>0</v>
      </c>
      <c r="AH341" s="6" t="s">
        <v>101</v>
      </c>
      <c r="AI341" s="6" t="s">
        <v>101</v>
      </c>
      <c r="AJ341" s="6">
        <v>99946</v>
      </c>
      <c r="AK341" s="6" t="s">
        <v>101</v>
      </c>
      <c r="AL341" s="6" t="s">
        <v>101</v>
      </c>
      <c r="AM341" s="6">
        <v>0</v>
      </c>
      <c r="AN341" s="6" t="s">
        <v>101</v>
      </c>
      <c r="AO341" s="6" t="s">
        <v>101</v>
      </c>
      <c r="AP341" s="6">
        <v>99933</v>
      </c>
      <c r="AQ341" s="6" t="s">
        <v>101</v>
      </c>
      <c r="AR341" s="6" t="s">
        <v>101</v>
      </c>
      <c r="AS341" s="6">
        <v>0</v>
      </c>
      <c r="AT341" s="6" t="s">
        <v>101</v>
      </c>
      <c r="AU341" s="6" t="s">
        <v>101</v>
      </c>
      <c r="AV341" s="6">
        <v>99942</v>
      </c>
      <c r="AW341" s="6" t="s">
        <v>101</v>
      </c>
      <c r="AX341" s="6" t="s">
        <v>101</v>
      </c>
      <c r="AY341" s="6">
        <v>0</v>
      </c>
      <c r="AZ341" s="6" t="s">
        <v>101</v>
      </c>
      <c r="BA341" s="6" t="s">
        <v>101</v>
      </c>
      <c r="BB341" s="6">
        <v>99968</v>
      </c>
      <c r="BC341" s="6" t="s">
        <v>101</v>
      </c>
      <c r="BD341" s="6" t="s">
        <v>101</v>
      </c>
      <c r="BE341" s="6">
        <v>99987</v>
      </c>
      <c r="BF341" s="6" t="s">
        <v>101</v>
      </c>
      <c r="BG341" s="6" t="s">
        <v>101</v>
      </c>
      <c r="BH341" s="6">
        <v>99996</v>
      </c>
      <c r="BI341" s="6" t="s">
        <v>101</v>
      </c>
      <c r="BJ341" s="6" t="s">
        <v>101</v>
      </c>
      <c r="BK341" s="6">
        <v>99997</v>
      </c>
      <c r="BL341" s="6" t="s">
        <v>101</v>
      </c>
      <c r="BM341" s="6" t="s">
        <v>101</v>
      </c>
    </row>
    <row r="342" spans="1:95" ht="114.95" customHeight="1" x14ac:dyDescent="0.25">
      <c r="A342" s="2" t="s">
        <v>133</v>
      </c>
      <c r="B342" s="2" t="s">
        <v>455</v>
      </c>
      <c r="C342" s="2" t="s">
        <v>533</v>
      </c>
      <c r="D342" s="2" t="s">
        <v>538</v>
      </c>
      <c r="E342" s="2" t="s">
        <v>101</v>
      </c>
      <c r="F342" s="2"/>
      <c r="G342" s="2" t="s">
        <v>535</v>
      </c>
      <c r="H342" s="3">
        <v>67.3</v>
      </c>
      <c r="I342" s="3">
        <v>175</v>
      </c>
      <c r="J342" s="2" t="s">
        <v>101</v>
      </c>
      <c r="K342" s="2" t="s">
        <v>102</v>
      </c>
      <c r="L342" s="2" t="s">
        <v>103</v>
      </c>
      <c r="M342" s="4" t="s">
        <v>101</v>
      </c>
      <c r="N342" s="2" t="s">
        <v>104</v>
      </c>
      <c r="O342" s="2" t="s">
        <v>101</v>
      </c>
      <c r="P342" s="5">
        <v>45823</v>
      </c>
      <c r="Q342" s="5">
        <v>45930</v>
      </c>
      <c r="R342" s="4" t="s">
        <v>105</v>
      </c>
      <c r="S342" s="2" t="s">
        <v>106</v>
      </c>
      <c r="T342" s="3">
        <f>SUM(IF(Y342="", 0, Y342 * Z342 * 1),IF(AB342="", 0, AB342 * AC342 * 1),IF(AE342="", 0, AE342 * AF342 * 1),IF(AH342="", 0, AH342 * AI342 * 1),IF(AK342="", 0, AK342 * AL342 * 1),IF(AN342="", 0, AN342 * AO342 * 1),IF(AQ342="", 0, AQ342 * AR342 * 1),IF(AT342="", 0, AT342 * AU342 * 1),IF(AW342="", 0, AW342 * AX342 * 1),IF(AZ342="", 0, AZ342 * BA342 * 1),IF(BC342="", 0, BC342 * BD342 * 1),IF(BF342="", 0, BF342 * BG342 * 1),IF(BI342="", 0, BI342 * BJ342 * 1),IF(BL342="", 0, BL342 * BM342 * 1))</f>
        <v>0</v>
      </c>
      <c r="U342" s="2">
        <f>SUM(IF(Y342="",0,Y342*1),IF(AB342="",0,AB342*1),IF(AE342="",0,AE342*1),IF(AH342="",0,AH342*1),IF(AK342="",0,AK342*1),IF(AN342="",0,AN342*1),IF(AQ342="",0,AQ342*1),IF(AT342="",0,AT342*1),IF(AW342="",0,AW342*1),IF(AZ342="",0,AZ342*1),IF(BC342="",0,BC342*1),IF(BF342="",0,BF342*1),IF(BI342="",0,BI342*1),IF(BL342="",0,BL342*1))</f>
        <v>0</v>
      </c>
      <c r="V342" s="2" t="s">
        <v>101</v>
      </c>
      <c r="W342" s="2" t="s">
        <v>101</v>
      </c>
      <c r="X342" s="2" t="s">
        <v>115</v>
      </c>
      <c r="Y342" s="4" t="s">
        <v>101</v>
      </c>
      <c r="Z342" s="2">
        <v>67.3</v>
      </c>
      <c r="AA342" s="2" t="s">
        <v>116</v>
      </c>
      <c r="AB342" s="4" t="s">
        <v>101</v>
      </c>
      <c r="AC342" s="2">
        <v>67.3</v>
      </c>
      <c r="AD342" s="2" t="s">
        <v>117</v>
      </c>
      <c r="AE342" s="4" t="s">
        <v>101</v>
      </c>
      <c r="AF342" s="2">
        <v>67.3</v>
      </c>
      <c r="AG342" s="2" t="s">
        <v>118</v>
      </c>
      <c r="AH342" s="4" t="s">
        <v>101</v>
      </c>
      <c r="AI342" s="2">
        <v>67.3</v>
      </c>
      <c r="AJ342" s="2" t="s">
        <v>119</v>
      </c>
      <c r="AK342" s="4" t="s">
        <v>101</v>
      </c>
      <c r="AL342" s="2">
        <v>67.3</v>
      </c>
      <c r="AM342" s="2" t="s">
        <v>120</v>
      </c>
      <c r="AN342" s="4" t="s">
        <v>101</v>
      </c>
      <c r="AO342" s="2">
        <v>67.3</v>
      </c>
      <c r="AP342" s="2" t="s">
        <v>121</v>
      </c>
      <c r="AQ342" s="4" t="s">
        <v>101</v>
      </c>
      <c r="AR342" s="2">
        <v>67.3</v>
      </c>
      <c r="AS342" s="2" t="s">
        <v>122</v>
      </c>
      <c r="AT342" s="4" t="s">
        <v>101</v>
      </c>
      <c r="AU342" s="2">
        <v>67.3</v>
      </c>
      <c r="AV342" s="2" t="s">
        <v>123</v>
      </c>
      <c r="AW342" s="4" t="s">
        <v>101</v>
      </c>
      <c r="AX342" s="2">
        <v>67.3</v>
      </c>
      <c r="AY342" s="2" t="s">
        <v>124</v>
      </c>
      <c r="AZ342" s="4" t="s">
        <v>101</v>
      </c>
      <c r="BA342" s="2">
        <v>67.3</v>
      </c>
      <c r="BB342" s="2" t="s">
        <v>125</v>
      </c>
      <c r="BC342" s="4" t="s">
        <v>101</v>
      </c>
      <c r="BD342" s="2">
        <v>67.3</v>
      </c>
      <c r="BE342" s="2" t="s">
        <v>126</v>
      </c>
      <c r="BF342" s="4" t="s">
        <v>101</v>
      </c>
      <c r="BG342" s="2">
        <v>67.3</v>
      </c>
      <c r="BH342" s="2" t="s">
        <v>127</v>
      </c>
      <c r="BI342" s="4" t="s">
        <v>101</v>
      </c>
      <c r="BJ342" s="2">
        <v>67.3</v>
      </c>
      <c r="BK342" s="2" t="s">
        <v>128</v>
      </c>
      <c r="BL342" s="4" t="s">
        <v>101</v>
      </c>
      <c r="BM342" s="2">
        <v>67.3</v>
      </c>
      <c r="BN342" s="2" t="s">
        <v>101</v>
      </c>
      <c r="BO342" s="2" t="s">
        <v>101</v>
      </c>
      <c r="BP342" s="2" t="s">
        <v>101</v>
      </c>
      <c r="BQ342" s="2" t="s">
        <v>101</v>
      </c>
      <c r="BR342" s="2" t="s">
        <v>101</v>
      </c>
      <c r="BS342" s="2" t="s">
        <v>101</v>
      </c>
      <c r="BT342" s="2" t="s">
        <v>101</v>
      </c>
      <c r="BU342" s="2" t="s">
        <v>101</v>
      </c>
      <c r="BV342" s="2" t="s">
        <v>101</v>
      </c>
      <c r="BW342" s="2" t="s">
        <v>101</v>
      </c>
      <c r="BX342" s="2" t="s">
        <v>101</v>
      </c>
      <c r="BY342" s="2" t="s">
        <v>101</v>
      </c>
      <c r="BZ342" s="2" t="s">
        <v>101</v>
      </c>
      <c r="CA342" s="2" t="s">
        <v>101</v>
      </c>
      <c r="CB342" s="2" t="s">
        <v>101</v>
      </c>
      <c r="CC342" s="2" t="s">
        <v>101</v>
      </c>
      <c r="CD342" s="2" t="s">
        <v>101</v>
      </c>
      <c r="CE342" s="2" t="s">
        <v>101</v>
      </c>
      <c r="CF342" s="2" t="s">
        <v>101</v>
      </c>
      <c r="CG342" s="2" t="s">
        <v>101</v>
      </c>
      <c r="CH342" s="2" t="s">
        <v>101</v>
      </c>
      <c r="CI342" s="2" t="s">
        <v>101</v>
      </c>
      <c r="CJ342" s="2" t="s">
        <v>101</v>
      </c>
      <c r="CK342" s="2" t="s">
        <v>101</v>
      </c>
      <c r="CL342" s="2" t="s">
        <v>101</v>
      </c>
      <c r="CM342" s="2" t="s">
        <v>101</v>
      </c>
      <c r="CN342" s="2" t="s">
        <v>101</v>
      </c>
      <c r="CO342" s="2" t="s">
        <v>101</v>
      </c>
      <c r="CP342" s="2" t="s">
        <v>101</v>
      </c>
      <c r="CQ342" s="2" t="s">
        <v>101</v>
      </c>
    </row>
    <row r="343" spans="1:95" ht="15.95" customHeight="1" x14ac:dyDescent="0.25">
      <c r="A343" s="6" t="s">
        <v>101</v>
      </c>
      <c r="B343" s="6" t="s">
        <v>101</v>
      </c>
      <c r="C343" s="6" t="s">
        <v>101</v>
      </c>
      <c r="D343" s="6" t="s">
        <v>101</v>
      </c>
      <c r="E343" s="6" t="s">
        <v>101</v>
      </c>
      <c r="F343" s="6" t="s">
        <v>101</v>
      </c>
      <c r="G343" s="6" t="s">
        <v>101</v>
      </c>
      <c r="H343" s="6" t="s">
        <v>101</v>
      </c>
      <c r="I343" s="6" t="s">
        <v>101</v>
      </c>
      <c r="J343" s="6" t="s">
        <v>101</v>
      </c>
      <c r="K343" s="6" t="s">
        <v>101</v>
      </c>
      <c r="L343" s="6" t="s">
        <v>101</v>
      </c>
      <c r="M343" s="6" t="s">
        <v>101</v>
      </c>
      <c r="N343" s="6" t="s">
        <v>101</v>
      </c>
      <c r="O343" s="6" t="s">
        <v>101</v>
      </c>
      <c r="P343" s="6" t="s">
        <v>101</v>
      </c>
      <c r="Q343" s="6" t="s">
        <v>101</v>
      </c>
      <c r="R343" s="6" t="s">
        <v>101</v>
      </c>
      <c r="S343" s="6" t="s">
        <v>101</v>
      </c>
      <c r="T343" s="6" t="s">
        <v>101</v>
      </c>
      <c r="U343" s="6" t="s">
        <v>101</v>
      </c>
      <c r="V343" s="6" t="s">
        <v>131</v>
      </c>
      <c r="W343" s="6" t="s">
        <v>132</v>
      </c>
      <c r="X343" s="6">
        <v>99992</v>
      </c>
      <c r="Y343" s="6" t="s">
        <v>101</v>
      </c>
      <c r="Z343" s="6" t="s">
        <v>101</v>
      </c>
      <c r="AA343" s="6">
        <v>0</v>
      </c>
      <c r="AB343" s="6" t="s">
        <v>101</v>
      </c>
      <c r="AC343" s="6" t="s">
        <v>101</v>
      </c>
      <c r="AD343" s="6">
        <v>99985</v>
      </c>
      <c r="AE343" s="6" t="s">
        <v>101</v>
      </c>
      <c r="AF343" s="6" t="s">
        <v>101</v>
      </c>
      <c r="AG343" s="6">
        <v>0</v>
      </c>
      <c r="AH343" s="6" t="s">
        <v>101</v>
      </c>
      <c r="AI343" s="6" t="s">
        <v>101</v>
      </c>
      <c r="AJ343" s="6">
        <v>99972</v>
      </c>
      <c r="AK343" s="6" t="s">
        <v>101</v>
      </c>
      <c r="AL343" s="6" t="s">
        <v>101</v>
      </c>
      <c r="AM343" s="6">
        <v>0</v>
      </c>
      <c r="AN343" s="6" t="s">
        <v>101</v>
      </c>
      <c r="AO343" s="6" t="s">
        <v>101</v>
      </c>
      <c r="AP343" s="6">
        <v>99971</v>
      </c>
      <c r="AQ343" s="6" t="s">
        <v>101</v>
      </c>
      <c r="AR343" s="6" t="s">
        <v>101</v>
      </c>
      <c r="AS343" s="6">
        <v>0</v>
      </c>
      <c r="AT343" s="6" t="s">
        <v>101</v>
      </c>
      <c r="AU343" s="6" t="s">
        <v>101</v>
      </c>
      <c r="AV343" s="6">
        <v>99979</v>
      </c>
      <c r="AW343" s="6" t="s">
        <v>101</v>
      </c>
      <c r="AX343" s="6" t="s">
        <v>101</v>
      </c>
      <c r="AY343" s="6">
        <v>0</v>
      </c>
      <c r="AZ343" s="6" t="s">
        <v>101</v>
      </c>
      <c r="BA343" s="6" t="s">
        <v>101</v>
      </c>
      <c r="BB343" s="6">
        <v>99984</v>
      </c>
      <c r="BC343" s="6" t="s">
        <v>101</v>
      </c>
      <c r="BD343" s="6" t="s">
        <v>101</v>
      </c>
      <c r="BE343" s="6">
        <v>99991</v>
      </c>
      <c r="BF343" s="6" t="s">
        <v>101</v>
      </c>
      <c r="BG343" s="6" t="s">
        <v>101</v>
      </c>
      <c r="BH343" s="6">
        <v>99996</v>
      </c>
      <c r="BI343" s="6" t="s">
        <v>101</v>
      </c>
      <c r="BJ343" s="6" t="s">
        <v>101</v>
      </c>
      <c r="BK343" s="6">
        <v>99997</v>
      </c>
      <c r="BL343" s="6" t="s">
        <v>101</v>
      </c>
      <c r="BM343" s="6" t="s">
        <v>101</v>
      </c>
    </row>
    <row r="344" spans="1:95" ht="114.95" customHeight="1" x14ac:dyDescent="0.25">
      <c r="A344" s="2" t="s">
        <v>133</v>
      </c>
      <c r="B344" s="2" t="s">
        <v>248</v>
      </c>
      <c r="C344" s="2" t="s">
        <v>539</v>
      </c>
      <c r="D344" s="2" t="s">
        <v>540</v>
      </c>
      <c r="E344" s="2" t="s">
        <v>512</v>
      </c>
      <c r="F344" s="2"/>
      <c r="G344" s="2" t="s">
        <v>541</v>
      </c>
      <c r="H344" s="3">
        <v>86.5</v>
      </c>
      <c r="I344" s="3">
        <v>225</v>
      </c>
      <c r="J344" s="2" t="s">
        <v>101</v>
      </c>
      <c r="K344" s="2" t="s">
        <v>542</v>
      </c>
      <c r="L344" s="2" t="s">
        <v>543</v>
      </c>
      <c r="M344" s="4" t="s">
        <v>101</v>
      </c>
      <c r="N344" s="2" t="s">
        <v>104</v>
      </c>
      <c r="O344" s="2" t="s">
        <v>101</v>
      </c>
      <c r="P344" s="5">
        <v>45823</v>
      </c>
      <c r="Q344" s="5">
        <v>45930</v>
      </c>
      <c r="R344" s="4" t="s">
        <v>105</v>
      </c>
      <c r="S344" s="2" t="s">
        <v>106</v>
      </c>
      <c r="T344" s="3">
        <f>SUM(IF(Y344="", 0, Y344 * Z344 * 1),IF(AB344="", 0, AB344 * AC344 * 1),IF(AE344="", 0, AE344 * AF344 * 1),IF(AH344="", 0, AH344 * AI344 * 1),IF(AK344="", 0, AK344 * AL344 * 1),IF(AN344="", 0, AN344 * AO344 * 1),IF(AQ344="", 0, AQ344 * AR344 * 1),IF(AT344="", 0, AT344 * AU344 * 1),IF(AW344="", 0, AW344 * AX344 * 1),IF(AZ344="", 0, AZ344 * BA344 * 1),IF(BC344="", 0, BC344 * BD344 * 1),IF(BF344="", 0, BF344 * BG344 * 1),IF(BI344="", 0, BI344 * BJ344 * 1),IF(BL344="", 0, BL344 * BM344 * 1))</f>
        <v>0</v>
      </c>
      <c r="U344" s="2">
        <f>SUM(IF(Y344="",0,Y344*1),IF(AB344="",0,AB344*1),IF(AE344="",0,AE344*1),IF(AH344="",0,AH344*1),IF(AK344="",0,AK344*1),IF(AN344="",0,AN344*1),IF(AQ344="",0,AQ344*1),IF(AT344="",0,AT344*1),IF(AW344="",0,AW344*1),IF(AZ344="",0,AZ344*1),IF(BC344="",0,BC344*1),IF(BF344="",0,BF344*1),IF(BI344="",0,BI344*1),IF(BL344="",0,BL344*1))</f>
        <v>0</v>
      </c>
      <c r="V344" s="2" t="s">
        <v>101</v>
      </c>
      <c r="W344" s="2" t="s">
        <v>101</v>
      </c>
      <c r="X344" s="2" t="s">
        <v>115</v>
      </c>
      <c r="Y344" s="4" t="s">
        <v>101</v>
      </c>
      <c r="Z344" s="2">
        <v>86.5</v>
      </c>
      <c r="AA344" s="2" t="s">
        <v>116</v>
      </c>
      <c r="AB344" s="4" t="s">
        <v>101</v>
      </c>
      <c r="AC344" s="2">
        <v>86.5</v>
      </c>
      <c r="AD344" s="2" t="s">
        <v>117</v>
      </c>
      <c r="AE344" s="4" t="s">
        <v>101</v>
      </c>
      <c r="AF344" s="2">
        <v>86.5</v>
      </c>
      <c r="AG344" s="2" t="s">
        <v>118</v>
      </c>
      <c r="AH344" s="4" t="s">
        <v>101</v>
      </c>
      <c r="AI344" s="2">
        <v>86.5</v>
      </c>
      <c r="AJ344" s="2" t="s">
        <v>119</v>
      </c>
      <c r="AK344" s="4" t="s">
        <v>101</v>
      </c>
      <c r="AL344" s="2">
        <v>86.5</v>
      </c>
      <c r="AM344" s="2" t="s">
        <v>120</v>
      </c>
      <c r="AN344" s="4" t="s">
        <v>101</v>
      </c>
      <c r="AO344" s="2">
        <v>86.5</v>
      </c>
      <c r="AP344" s="2" t="s">
        <v>121</v>
      </c>
      <c r="AQ344" s="4" t="s">
        <v>101</v>
      </c>
      <c r="AR344" s="2">
        <v>86.5</v>
      </c>
      <c r="AS344" s="2" t="s">
        <v>122</v>
      </c>
      <c r="AT344" s="4" t="s">
        <v>101</v>
      </c>
      <c r="AU344" s="2">
        <v>86.5</v>
      </c>
      <c r="AV344" s="2" t="s">
        <v>123</v>
      </c>
      <c r="AW344" s="4" t="s">
        <v>101</v>
      </c>
      <c r="AX344" s="2">
        <v>86.5</v>
      </c>
      <c r="AY344" s="2" t="s">
        <v>124</v>
      </c>
      <c r="AZ344" s="4" t="s">
        <v>101</v>
      </c>
      <c r="BA344" s="2">
        <v>86.5</v>
      </c>
      <c r="BB344" s="2" t="s">
        <v>125</v>
      </c>
      <c r="BC344" s="4" t="s">
        <v>101</v>
      </c>
      <c r="BD344" s="2">
        <v>86.5</v>
      </c>
      <c r="BE344" s="2" t="s">
        <v>126</v>
      </c>
      <c r="BF344" s="4" t="s">
        <v>101</v>
      </c>
      <c r="BG344" s="2">
        <v>86.5</v>
      </c>
      <c r="BH344" s="2" t="s">
        <v>127</v>
      </c>
      <c r="BI344" s="4" t="s">
        <v>101</v>
      </c>
      <c r="BJ344" s="2">
        <v>86.5</v>
      </c>
      <c r="BK344" s="2" t="s">
        <v>128</v>
      </c>
      <c r="BL344" s="4" t="s">
        <v>101</v>
      </c>
      <c r="BM344" s="2">
        <v>86.5</v>
      </c>
      <c r="BN344" s="2" t="s">
        <v>101</v>
      </c>
      <c r="BO344" s="2" t="s">
        <v>101</v>
      </c>
      <c r="BP344" s="2" t="s">
        <v>101</v>
      </c>
      <c r="BQ344" s="2" t="s">
        <v>101</v>
      </c>
      <c r="BR344" s="2" t="s">
        <v>101</v>
      </c>
      <c r="BS344" s="2" t="s">
        <v>101</v>
      </c>
      <c r="BT344" s="2" t="s">
        <v>101</v>
      </c>
      <c r="BU344" s="2" t="s">
        <v>101</v>
      </c>
      <c r="BV344" s="2" t="s">
        <v>101</v>
      </c>
      <c r="BW344" s="2" t="s">
        <v>101</v>
      </c>
      <c r="BX344" s="2" t="s">
        <v>101</v>
      </c>
      <c r="BY344" s="2" t="s">
        <v>101</v>
      </c>
      <c r="BZ344" s="2" t="s">
        <v>101</v>
      </c>
      <c r="CA344" s="2" t="s">
        <v>101</v>
      </c>
      <c r="CB344" s="2" t="s">
        <v>101</v>
      </c>
      <c r="CC344" s="2" t="s">
        <v>101</v>
      </c>
      <c r="CD344" s="2" t="s">
        <v>101</v>
      </c>
      <c r="CE344" s="2" t="s">
        <v>101</v>
      </c>
      <c r="CF344" s="2" t="s">
        <v>101</v>
      </c>
      <c r="CG344" s="2" t="s">
        <v>101</v>
      </c>
      <c r="CH344" s="2" t="s">
        <v>101</v>
      </c>
      <c r="CI344" s="2" t="s">
        <v>101</v>
      </c>
      <c r="CJ344" s="2" t="s">
        <v>101</v>
      </c>
      <c r="CK344" s="2" t="s">
        <v>101</v>
      </c>
      <c r="CL344" s="2" t="s">
        <v>101</v>
      </c>
      <c r="CM344" s="2" t="s">
        <v>101</v>
      </c>
      <c r="CN344" s="2" t="s">
        <v>101</v>
      </c>
      <c r="CO344" s="2" t="s">
        <v>101</v>
      </c>
      <c r="CP344" s="2" t="s">
        <v>101</v>
      </c>
      <c r="CQ344" s="2" t="s">
        <v>101</v>
      </c>
    </row>
    <row r="345" spans="1:95" ht="15.95" customHeight="1" x14ac:dyDescent="0.25">
      <c r="A345" s="6" t="s">
        <v>101</v>
      </c>
      <c r="B345" s="6" t="s">
        <v>101</v>
      </c>
      <c r="C345" s="6" t="s">
        <v>101</v>
      </c>
      <c r="D345" s="6" t="s">
        <v>101</v>
      </c>
      <c r="E345" s="6" t="s">
        <v>101</v>
      </c>
      <c r="F345" s="6" t="s">
        <v>101</v>
      </c>
      <c r="G345" s="6" t="s">
        <v>101</v>
      </c>
      <c r="H345" s="6" t="s">
        <v>101</v>
      </c>
      <c r="I345" s="6" t="s">
        <v>101</v>
      </c>
      <c r="J345" s="6" t="s">
        <v>101</v>
      </c>
      <c r="K345" s="6" t="s">
        <v>101</v>
      </c>
      <c r="L345" s="6" t="s">
        <v>101</v>
      </c>
      <c r="M345" s="6" t="s">
        <v>101</v>
      </c>
      <c r="N345" s="6" t="s">
        <v>101</v>
      </c>
      <c r="O345" s="6" t="s">
        <v>101</v>
      </c>
      <c r="P345" s="6" t="s">
        <v>101</v>
      </c>
      <c r="Q345" s="6" t="s">
        <v>101</v>
      </c>
      <c r="R345" s="6" t="s">
        <v>101</v>
      </c>
      <c r="S345" s="6" t="s">
        <v>101</v>
      </c>
      <c r="T345" s="6" t="s">
        <v>101</v>
      </c>
      <c r="U345" s="6" t="s">
        <v>101</v>
      </c>
      <c r="V345" s="6" t="s">
        <v>131</v>
      </c>
      <c r="W345" s="6" t="s">
        <v>132</v>
      </c>
      <c r="X345" s="6">
        <v>99913</v>
      </c>
      <c r="Y345" s="6" t="s">
        <v>101</v>
      </c>
      <c r="Z345" s="6" t="s">
        <v>101</v>
      </c>
      <c r="AA345" s="6">
        <v>0</v>
      </c>
      <c r="AB345" s="6" t="s">
        <v>101</v>
      </c>
      <c r="AC345" s="6" t="s">
        <v>101</v>
      </c>
      <c r="AD345" s="6">
        <v>99728</v>
      </c>
      <c r="AE345" s="6" t="s">
        <v>101</v>
      </c>
      <c r="AF345" s="6" t="s">
        <v>101</v>
      </c>
      <c r="AG345" s="6">
        <v>0</v>
      </c>
      <c r="AH345" s="6" t="s">
        <v>101</v>
      </c>
      <c r="AI345" s="6" t="s">
        <v>101</v>
      </c>
      <c r="AJ345" s="6">
        <v>99547</v>
      </c>
      <c r="AK345" s="6" t="s">
        <v>101</v>
      </c>
      <c r="AL345" s="6" t="s">
        <v>101</v>
      </c>
      <c r="AM345" s="6">
        <v>0</v>
      </c>
      <c r="AN345" s="6" t="s">
        <v>101</v>
      </c>
      <c r="AO345" s="6" t="s">
        <v>101</v>
      </c>
      <c r="AP345" s="6">
        <v>99493</v>
      </c>
      <c r="AQ345" s="6" t="s">
        <v>101</v>
      </c>
      <c r="AR345" s="6" t="s">
        <v>101</v>
      </c>
      <c r="AS345" s="6">
        <v>0</v>
      </c>
      <c r="AT345" s="6" t="s">
        <v>101</v>
      </c>
      <c r="AU345" s="6" t="s">
        <v>101</v>
      </c>
      <c r="AV345" s="6">
        <v>99597</v>
      </c>
      <c r="AW345" s="6" t="s">
        <v>101</v>
      </c>
      <c r="AX345" s="6" t="s">
        <v>101</v>
      </c>
      <c r="AY345" s="6">
        <v>0</v>
      </c>
      <c r="AZ345" s="6" t="s">
        <v>101</v>
      </c>
      <c r="BA345" s="6" t="s">
        <v>101</v>
      </c>
      <c r="BB345" s="6">
        <v>99745</v>
      </c>
      <c r="BC345" s="6" t="s">
        <v>101</v>
      </c>
      <c r="BD345" s="6" t="s">
        <v>101</v>
      </c>
      <c r="BE345" s="6">
        <v>99849</v>
      </c>
      <c r="BF345" s="6" t="s">
        <v>101</v>
      </c>
      <c r="BG345" s="6" t="s">
        <v>101</v>
      </c>
      <c r="BH345" s="6">
        <v>99910</v>
      </c>
      <c r="BI345" s="6" t="s">
        <v>101</v>
      </c>
      <c r="BJ345" s="6" t="s">
        <v>101</v>
      </c>
      <c r="BK345" s="6">
        <v>99956</v>
      </c>
      <c r="BL345" s="6" t="s">
        <v>101</v>
      </c>
      <c r="BM345" s="6" t="s">
        <v>101</v>
      </c>
    </row>
    <row r="346" spans="1:95" ht="114.95" customHeight="1" x14ac:dyDescent="0.25">
      <c r="A346" s="2" t="s">
        <v>133</v>
      </c>
      <c r="B346" s="2" t="s">
        <v>504</v>
      </c>
      <c r="C346" s="2" t="s">
        <v>539</v>
      </c>
      <c r="D346" s="2" t="s">
        <v>544</v>
      </c>
      <c r="E346" s="2" t="s">
        <v>512</v>
      </c>
      <c r="F346" s="2"/>
      <c r="G346" s="2" t="s">
        <v>541</v>
      </c>
      <c r="H346" s="3">
        <v>86.5</v>
      </c>
      <c r="I346" s="3">
        <v>225</v>
      </c>
      <c r="J346" s="2" t="s">
        <v>101</v>
      </c>
      <c r="K346" s="2" t="s">
        <v>542</v>
      </c>
      <c r="L346" s="2" t="s">
        <v>543</v>
      </c>
      <c r="M346" s="4" t="s">
        <v>101</v>
      </c>
      <c r="N346" s="2" t="s">
        <v>104</v>
      </c>
      <c r="O346" s="2" t="s">
        <v>101</v>
      </c>
      <c r="P346" s="5">
        <v>45823</v>
      </c>
      <c r="Q346" s="5">
        <v>45930</v>
      </c>
      <c r="R346" s="4" t="s">
        <v>105</v>
      </c>
      <c r="S346" s="2" t="s">
        <v>106</v>
      </c>
      <c r="T346" s="3">
        <f>SUM(IF(Y346="", 0, Y346 * Z346 * 1),IF(AB346="", 0, AB346 * AC346 * 1),IF(AE346="", 0, AE346 * AF346 * 1),IF(AH346="", 0, AH346 * AI346 * 1),IF(AK346="", 0, AK346 * AL346 * 1),IF(AN346="", 0, AN346 * AO346 * 1),IF(AQ346="", 0, AQ346 * AR346 * 1),IF(AT346="", 0, AT346 * AU346 * 1),IF(AW346="", 0, AW346 * AX346 * 1),IF(AZ346="", 0, AZ346 * BA346 * 1),IF(BC346="", 0, BC346 * BD346 * 1),IF(BF346="", 0, BF346 * BG346 * 1),IF(BI346="", 0, BI346 * BJ346 * 1),IF(BL346="", 0, BL346 * BM346 * 1))</f>
        <v>0</v>
      </c>
      <c r="U346" s="2">
        <f>SUM(IF(Y346="",0,Y346*1),IF(AB346="",0,AB346*1),IF(AE346="",0,AE346*1),IF(AH346="",0,AH346*1),IF(AK346="",0,AK346*1),IF(AN346="",0,AN346*1),IF(AQ346="",0,AQ346*1),IF(AT346="",0,AT346*1),IF(AW346="",0,AW346*1),IF(AZ346="",0,AZ346*1),IF(BC346="",0,BC346*1),IF(BF346="",0,BF346*1),IF(BI346="",0,BI346*1),IF(BL346="",0,BL346*1))</f>
        <v>0</v>
      </c>
      <c r="V346" s="2" t="s">
        <v>101</v>
      </c>
      <c r="W346" s="2" t="s">
        <v>101</v>
      </c>
      <c r="X346" s="2" t="s">
        <v>115</v>
      </c>
      <c r="Y346" s="4" t="s">
        <v>101</v>
      </c>
      <c r="Z346" s="2">
        <v>86.5</v>
      </c>
      <c r="AA346" s="2" t="s">
        <v>116</v>
      </c>
      <c r="AB346" s="4" t="s">
        <v>101</v>
      </c>
      <c r="AC346" s="2">
        <v>86.5</v>
      </c>
      <c r="AD346" s="2" t="s">
        <v>117</v>
      </c>
      <c r="AE346" s="4" t="s">
        <v>101</v>
      </c>
      <c r="AF346" s="2">
        <v>86.5</v>
      </c>
      <c r="AG346" s="2" t="s">
        <v>118</v>
      </c>
      <c r="AH346" s="4" t="s">
        <v>101</v>
      </c>
      <c r="AI346" s="2">
        <v>86.5</v>
      </c>
      <c r="AJ346" s="2" t="s">
        <v>119</v>
      </c>
      <c r="AK346" s="4" t="s">
        <v>101</v>
      </c>
      <c r="AL346" s="2">
        <v>86.5</v>
      </c>
      <c r="AM346" s="2" t="s">
        <v>120</v>
      </c>
      <c r="AN346" s="4" t="s">
        <v>101</v>
      </c>
      <c r="AO346" s="2">
        <v>86.5</v>
      </c>
      <c r="AP346" s="2" t="s">
        <v>121</v>
      </c>
      <c r="AQ346" s="4" t="s">
        <v>101</v>
      </c>
      <c r="AR346" s="2">
        <v>86.5</v>
      </c>
      <c r="AS346" s="2" t="s">
        <v>122</v>
      </c>
      <c r="AT346" s="4" t="s">
        <v>101</v>
      </c>
      <c r="AU346" s="2">
        <v>86.5</v>
      </c>
      <c r="AV346" s="2" t="s">
        <v>123</v>
      </c>
      <c r="AW346" s="4" t="s">
        <v>101</v>
      </c>
      <c r="AX346" s="2">
        <v>86.5</v>
      </c>
      <c r="AY346" s="2" t="s">
        <v>124</v>
      </c>
      <c r="AZ346" s="4" t="s">
        <v>101</v>
      </c>
      <c r="BA346" s="2">
        <v>86.5</v>
      </c>
      <c r="BB346" s="2" t="s">
        <v>125</v>
      </c>
      <c r="BC346" s="4" t="s">
        <v>101</v>
      </c>
      <c r="BD346" s="2">
        <v>86.5</v>
      </c>
      <c r="BE346" s="2" t="s">
        <v>126</v>
      </c>
      <c r="BF346" s="4" t="s">
        <v>101</v>
      </c>
      <c r="BG346" s="2">
        <v>86.5</v>
      </c>
      <c r="BH346" s="2" t="s">
        <v>127</v>
      </c>
      <c r="BI346" s="4" t="s">
        <v>101</v>
      </c>
      <c r="BJ346" s="2">
        <v>86.5</v>
      </c>
      <c r="BK346" s="2" t="s">
        <v>128</v>
      </c>
      <c r="BL346" s="4" t="s">
        <v>101</v>
      </c>
      <c r="BM346" s="2">
        <v>86.5</v>
      </c>
      <c r="BN346" s="2" t="s">
        <v>101</v>
      </c>
      <c r="BO346" s="2" t="s">
        <v>101</v>
      </c>
      <c r="BP346" s="2" t="s">
        <v>101</v>
      </c>
      <c r="BQ346" s="2" t="s">
        <v>101</v>
      </c>
      <c r="BR346" s="2" t="s">
        <v>101</v>
      </c>
      <c r="BS346" s="2" t="s">
        <v>101</v>
      </c>
      <c r="BT346" s="2" t="s">
        <v>101</v>
      </c>
      <c r="BU346" s="2" t="s">
        <v>101</v>
      </c>
      <c r="BV346" s="2" t="s">
        <v>101</v>
      </c>
      <c r="BW346" s="2" t="s">
        <v>101</v>
      </c>
      <c r="BX346" s="2" t="s">
        <v>101</v>
      </c>
      <c r="BY346" s="2" t="s">
        <v>101</v>
      </c>
      <c r="BZ346" s="2" t="s">
        <v>101</v>
      </c>
      <c r="CA346" s="2" t="s">
        <v>101</v>
      </c>
      <c r="CB346" s="2" t="s">
        <v>101</v>
      </c>
      <c r="CC346" s="2" t="s">
        <v>101</v>
      </c>
      <c r="CD346" s="2" t="s">
        <v>101</v>
      </c>
      <c r="CE346" s="2" t="s">
        <v>101</v>
      </c>
      <c r="CF346" s="2" t="s">
        <v>101</v>
      </c>
      <c r="CG346" s="2" t="s">
        <v>101</v>
      </c>
      <c r="CH346" s="2" t="s">
        <v>101</v>
      </c>
      <c r="CI346" s="2" t="s">
        <v>101</v>
      </c>
      <c r="CJ346" s="2" t="s">
        <v>101</v>
      </c>
      <c r="CK346" s="2" t="s">
        <v>101</v>
      </c>
      <c r="CL346" s="2" t="s">
        <v>101</v>
      </c>
      <c r="CM346" s="2" t="s">
        <v>101</v>
      </c>
      <c r="CN346" s="2" t="s">
        <v>101</v>
      </c>
      <c r="CO346" s="2" t="s">
        <v>101</v>
      </c>
      <c r="CP346" s="2" t="s">
        <v>101</v>
      </c>
      <c r="CQ346" s="2" t="s">
        <v>101</v>
      </c>
    </row>
    <row r="347" spans="1:95" ht="15.95" customHeight="1" x14ac:dyDescent="0.25">
      <c r="A347" s="6" t="s">
        <v>101</v>
      </c>
      <c r="B347" s="6" t="s">
        <v>101</v>
      </c>
      <c r="C347" s="6" t="s">
        <v>101</v>
      </c>
      <c r="D347" s="6" t="s">
        <v>101</v>
      </c>
      <c r="E347" s="6" t="s">
        <v>101</v>
      </c>
      <c r="F347" s="6" t="s">
        <v>101</v>
      </c>
      <c r="G347" s="6" t="s">
        <v>101</v>
      </c>
      <c r="H347" s="6" t="s">
        <v>101</v>
      </c>
      <c r="I347" s="6" t="s">
        <v>101</v>
      </c>
      <c r="J347" s="6" t="s">
        <v>101</v>
      </c>
      <c r="K347" s="6" t="s">
        <v>101</v>
      </c>
      <c r="L347" s="6" t="s">
        <v>101</v>
      </c>
      <c r="M347" s="6" t="s">
        <v>101</v>
      </c>
      <c r="N347" s="6" t="s">
        <v>101</v>
      </c>
      <c r="O347" s="6" t="s">
        <v>101</v>
      </c>
      <c r="P347" s="6" t="s">
        <v>101</v>
      </c>
      <c r="Q347" s="6" t="s">
        <v>101</v>
      </c>
      <c r="R347" s="6" t="s">
        <v>101</v>
      </c>
      <c r="S347" s="6" t="s">
        <v>101</v>
      </c>
      <c r="T347" s="6" t="s">
        <v>101</v>
      </c>
      <c r="U347" s="6" t="s">
        <v>101</v>
      </c>
      <c r="V347" s="6" t="s">
        <v>131</v>
      </c>
      <c r="W347" s="6" t="s">
        <v>132</v>
      </c>
      <c r="X347" s="6">
        <v>99970</v>
      </c>
      <c r="Y347" s="6" t="s">
        <v>101</v>
      </c>
      <c r="Z347" s="6" t="s">
        <v>101</v>
      </c>
      <c r="AA347" s="6">
        <v>0</v>
      </c>
      <c r="AB347" s="6" t="s">
        <v>101</v>
      </c>
      <c r="AC347" s="6" t="s">
        <v>101</v>
      </c>
      <c r="AD347" s="6">
        <v>99886</v>
      </c>
      <c r="AE347" s="6" t="s">
        <v>101</v>
      </c>
      <c r="AF347" s="6" t="s">
        <v>101</v>
      </c>
      <c r="AG347" s="6">
        <v>0</v>
      </c>
      <c r="AH347" s="6" t="s">
        <v>101</v>
      </c>
      <c r="AI347" s="6" t="s">
        <v>101</v>
      </c>
      <c r="AJ347" s="6">
        <v>99890</v>
      </c>
      <c r="AK347" s="6" t="s">
        <v>101</v>
      </c>
      <c r="AL347" s="6" t="s">
        <v>101</v>
      </c>
      <c r="AM347" s="6">
        <v>0</v>
      </c>
      <c r="AN347" s="6" t="s">
        <v>101</v>
      </c>
      <c r="AO347" s="6" t="s">
        <v>101</v>
      </c>
      <c r="AP347" s="6">
        <v>99875</v>
      </c>
      <c r="AQ347" s="6" t="s">
        <v>101</v>
      </c>
      <c r="AR347" s="6" t="s">
        <v>101</v>
      </c>
      <c r="AS347" s="6">
        <v>0</v>
      </c>
      <c r="AT347" s="6" t="s">
        <v>101</v>
      </c>
      <c r="AU347" s="6" t="s">
        <v>101</v>
      </c>
      <c r="AV347" s="6">
        <v>99900</v>
      </c>
      <c r="AW347" s="6" t="s">
        <v>101</v>
      </c>
      <c r="AX347" s="6" t="s">
        <v>101</v>
      </c>
      <c r="AY347" s="6">
        <v>0</v>
      </c>
      <c r="AZ347" s="6" t="s">
        <v>101</v>
      </c>
      <c r="BA347" s="6" t="s">
        <v>101</v>
      </c>
      <c r="BB347" s="6">
        <v>99940</v>
      </c>
      <c r="BC347" s="6" t="s">
        <v>101</v>
      </c>
      <c r="BD347" s="6" t="s">
        <v>101</v>
      </c>
      <c r="BE347" s="6">
        <v>99958</v>
      </c>
      <c r="BF347" s="6" t="s">
        <v>101</v>
      </c>
      <c r="BG347" s="6" t="s">
        <v>101</v>
      </c>
      <c r="BH347" s="6">
        <v>99970</v>
      </c>
      <c r="BI347" s="6" t="s">
        <v>101</v>
      </c>
      <c r="BJ347" s="6" t="s">
        <v>101</v>
      </c>
      <c r="BK347" s="6">
        <v>99979</v>
      </c>
      <c r="BL347" s="6" t="s">
        <v>101</v>
      </c>
      <c r="BM347" s="6" t="s">
        <v>101</v>
      </c>
    </row>
    <row r="348" spans="1:95" ht="114.95" customHeight="1" x14ac:dyDescent="0.25">
      <c r="A348" s="2" t="s">
        <v>133</v>
      </c>
      <c r="B348" s="2" t="s">
        <v>545</v>
      </c>
      <c r="C348" s="2" t="s">
        <v>546</v>
      </c>
      <c r="D348" s="2" t="s">
        <v>547</v>
      </c>
      <c r="E348" s="2" t="s">
        <v>101</v>
      </c>
      <c r="F348" s="2"/>
      <c r="G348" s="2" t="s">
        <v>541</v>
      </c>
      <c r="H348" s="3">
        <v>86.5</v>
      </c>
      <c r="I348" s="3">
        <v>225</v>
      </c>
      <c r="J348" s="2" t="s">
        <v>101</v>
      </c>
      <c r="K348" s="2" t="s">
        <v>542</v>
      </c>
      <c r="L348" s="2" t="s">
        <v>543</v>
      </c>
      <c r="M348" s="4" t="s">
        <v>101</v>
      </c>
      <c r="N348" s="2" t="s">
        <v>104</v>
      </c>
      <c r="O348" s="2" t="s">
        <v>101</v>
      </c>
      <c r="P348" s="5">
        <v>45823</v>
      </c>
      <c r="Q348" s="5">
        <v>45930</v>
      </c>
      <c r="R348" s="4" t="s">
        <v>105</v>
      </c>
      <c r="S348" s="2" t="s">
        <v>106</v>
      </c>
      <c r="T348" s="3">
        <f>SUM(IF(Y348="", 0, Y348 * Z348 * 1),IF(AB348="", 0, AB348 * AC348 * 1),IF(AE348="", 0, AE348 * AF348 * 1),IF(AH348="", 0, AH348 * AI348 * 1),IF(AK348="", 0, AK348 * AL348 * 1),IF(AN348="", 0, AN348 * AO348 * 1),IF(AQ348="", 0, AQ348 * AR348 * 1),IF(AT348="", 0, AT348 * AU348 * 1),IF(AW348="", 0, AW348 * AX348 * 1),IF(AZ348="", 0, AZ348 * BA348 * 1),IF(BC348="", 0, BC348 * BD348 * 1),IF(BF348="", 0, BF348 * BG348 * 1),IF(BI348="", 0, BI348 * BJ348 * 1),IF(BL348="", 0, BL348 * BM348 * 1))</f>
        <v>0</v>
      </c>
      <c r="U348" s="2">
        <f>SUM(IF(Y348="",0,Y348*1),IF(AB348="",0,AB348*1),IF(AE348="",0,AE348*1),IF(AH348="",0,AH348*1),IF(AK348="",0,AK348*1),IF(AN348="",0,AN348*1),IF(AQ348="",0,AQ348*1),IF(AT348="",0,AT348*1),IF(AW348="",0,AW348*1),IF(AZ348="",0,AZ348*1),IF(BC348="",0,BC348*1),IF(BF348="",0,BF348*1),IF(BI348="",0,BI348*1),IF(BL348="",0,BL348*1))</f>
        <v>0</v>
      </c>
      <c r="V348" s="2" t="s">
        <v>101</v>
      </c>
      <c r="W348" s="2" t="s">
        <v>101</v>
      </c>
      <c r="X348" s="2" t="s">
        <v>115</v>
      </c>
      <c r="Y348" s="4" t="s">
        <v>101</v>
      </c>
      <c r="Z348" s="2">
        <v>86.5</v>
      </c>
      <c r="AA348" s="2" t="s">
        <v>116</v>
      </c>
      <c r="AB348" s="4" t="s">
        <v>101</v>
      </c>
      <c r="AC348" s="2">
        <v>86.5</v>
      </c>
      <c r="AD348" s="2" t="s">
        <v>117</v>
      </c>
      <c r="AE348" s="4" t="s">
        <v>101</v>
      </c>
      <c r="AF348" s="2">
        <v>86.5</v>
      </c>
      <c r="AG348" s="2" t="s">
        <v>118</v>
      </c>
      <c r="AH348" s="4" t="s">
        <v>101</v>
      </c>
      <c r="AI348" s="2">
        <v>86.5</v>
      </c>
      <c r="AJ348" s="2" t="s">
        <v>119</v>
      </c>
      <c r="AK348" s="4" t="s">
        <v>101</v>
      </c>
      <c r="AL348" s="2">
        <v>86.5</v>
      </c>
      <c r="AM348" s="2" t="s">
        <v>120</v>
      </c>
      <c r="AN348" s="4" t="s">
        <v>101</v>
      </c>
      <c r="AO348" s="2">
        <v>86.5</v>
      </c>
      <c r="AP348" s="2" t="s">
        <v>121</v>
      </c>
      <c r="AQ348" s="4" t="s">
        <v>101</v>
      </c>
      <c r="AR348" s="2">
        <v>86.5</v>
      </c>
      <c r="AS348" s="2" t="s">
        <v>122</v>
      </c>
      <c r="AT348" s="4" t="s">
        <v>101</v>
      </c>
      <c r="AU348" s="2">
        <v>86.5</v>
      </c>
      <c r="AV348" s="2" t="s">
        <v>123</v>
      </c>
      <c r="AW348" s="4" t="s">
        <v>101</v>
      </c>
      <c r="AX348" s="2">
        <v>86.5</v>
      </c>
      <c r="AY348" s="2" t="s">
        <v>124</v>
      </c>
      <c r="AZ348" s="4" t="s">
        <v>101</v>
      </c>
      <c r="BA348" s="2">
        <v>86.5</v>
      </c>
      <c r="BB348" s="2" t="s">
        <v>125</v>
      </c>
      <c r="BC348" s="4" t="s">
        <v>101</v>
      </c>
      <c r="BD348" s="2">
        <v>86.5</v>
      </c>
      <c r="BE348" s="2" t="s">
        <v>126</v>
      </c>
      <c r="BF348" s="4" t="s">
        <v>101</v>
      </c>
      <c r="BG348" s="2">
        <v>86.5</v>
      </c>
      <c r="BH348" s="2" t="s">
        <v>127</v>
      </c>
      <c r="BI348" s="4" t="s">
        <v>101</v>
      </c>
      <c r="BJ348" s="2">
        <v>86.5</v>
      </c>
      <c r="BK348" s="2" t="s">
        <v>128</v>
      </c>
      <c r="BL348" s="4" t="s">
        <v>101</v>
      </c>
      <c r="BM348" s="2">
        <v>86.5</v>
      </c>
      <c r="BN348" s="2" t="s">
        <v>101</v>
      </c>
      <c r="BO348" s="2" t="s">
        <v>101</v>
      </c>
      <c r="BP348" s="2" t="s">
        <v>101</v>
      </c>
      <c r="BQ348" s="2" t="s">
        <v>101</v>
      </c>
      <c r="BR348" s="2" t="s">
        <v>101</v>
      </c>
      <c r="BS348" s="2" t="s">
        <v>101</v>
      </c>
      <c r="BT348" s="2" t="s">
        <v>101</v>
      </c>
      <c r="BU348" s="2" t="s">
        <v>101</v>
      </c>
      <c r="BV348" s="2" t="s">
        <v>101</v>
      </c>
      <c r="BW348" s="2" t="s">
        <v>101</v>
      </c>
      <c r="BX348" s="2" t="s">
        <v>101</v>
      </c>
      <c r="BY348" s="2" t="s">
        <v>101</v>
      </c>
      <c r="BZ348" s="2" t="s">
        <v>101</v>
      </c>
      <c r="CA348" s="2" t="s">
        <v>101</v>
      </c>
      <c r="CB348" s="2" t="s">
        <v>101</v>
      </c>
      <c r="CC348" s="2" t="s">
        <v>101</v>
      </c>
      <c r="CD348" s="2" t="s">
        <v>101</v>
      </c>
      <c r="CE348" s="2" t="s">
        <v>101</v>
      </c>
      <c r="CF348" s="2" t="s">
        <v>101</v>
      </c>
      <c r="CG348" s="2" t="s">
        <v>101</v>
      </c>
      <c r="CH348" s="2" t="s">
        <v>101</v>
      </c>
      <c r="CI348" s="2" t="s">
        <v>101</v>
      </c>
      <c r="CJ348" s="2" t="s">
        <v>101</v>
      </c>
      <c r="CK348" s="2" t="s">
        <v>101</v>
      </c>
      <c r="CL348" s="2" t="s">
        <v>101</v>
      </c>
      <c r="CM348" s="2" t="s">
        <v>101</v>
      </c>
      <c r="CN348" s="2" t="s">
        <v>101</v>
      </c>
      <c r="CO348" s="2" t="s">
        <v>101</v>
      </c>
      <c r="CP348" s="2" t="s">
        <v>101</v>
      </c>
      <c r="CQ348" s="2" t="s">
        <v>101</v>
      </c>
    </row>
    <row r="349" spans="1:95" ht="15.95" customHeight="1" x14ac:dyDescent="0.25">
      <c r="A349" s="6" t="s">
        <v>101</v>
      </c>
      <c r="B349" s="6" t="s">
        <v>101</v>
      </c>
      <c r="C349" s="6" t="s">
        <v>101</v>
      </c>
      <c r="D349" s="6" t="s">
        <v>101</v>
      </c>
      <c r="E349" s="6" t="s">
        <v>101</v>
      </c>
      <c r="F349" s="6" t="s">
        <v>101</v>
      </c>
      <c r="G349" s="6" t="s">
        <v>101</v>
      </c>
      <c r="H349" s="6" t="s">
        <v>101</v>
      </c>
      <c r="I349" s="6" t="s">
        <v>101</v>
      </c>
      <c r="J349" s="6" t="s">
        <v>101</v>
      </c>
      <c r="K349" s="6" t="s">
        <v>101</v>
      </c>
      <c r="L349" s="6" t="s">
        <v>101</v>
      </c>
      <c r="M349" s="6" t="s">
        <v>101</v>
      </c>
      <c r="N349" s="6" t="s">
        <v>101</v>
      </c>
      <c r="O349" s="6" t="s">
        <v>101</v>
      </c>
      <c r="P349" s="6" t="s">
        <v>101</v>
      </c>
      <c r="Q349" s="6" t="s">
        <v>101</v>
      </c>
      <c r="R349" s="6" t="s">
        <v>101</v>
      </c>
      <c r="S349" s="6" t="s">
        <v>101</v>
      </c>
      <c r="T349" s="6" t="s">
        <v>101</v>
      </c>
      <c r="U349" s="6" t="s">
        <v>101</v>
      </c>
      <c r="V349" s="6" t="s">
        <v>131</v>
      </c>
      <c r="W349" s="6" t="s">
        <v>132</v>
      </c>
      <c r="X349" s="6">
        <v>99948</v>
      </c>
      <c r="Y349" s="6" t="s">
        <v>101</v>
      </c>
      <c r="Z349" s="6" t="s">
        <v>101</v>
      </c>
      <c r="AA349" s="6">
        <v>0</v>
      </c>
      <c r="AB349" s="6" t="s">
        <v>101</v>
      </c>
      <c r="AC349" s="6" t="s">
        <v>101</v>
      </c>
      <c r="AD349" s="6">
        <v>99785</v>
      </c>
      <c r="AE349" s="6" t="s">
        <v>101</v>
      </c>
      <c r="AF349" s="6" t="s">
        <v>101</v>
      </c>
      <c r="AG349" s="6">
        <v>0</v>
      </c>
      <c r="AH349" s="6" t="s">
        <v>101</v>
      </c>
      <c r="AI349" s="6" t="s">
        <v>101</v>
      </c>
      <c r="AJ349" s="6">
        <v>99739</v>
      </c>
      <c r="AK349" s="6" t="s">
        <v>101</v>
      </c>
      <c r="AL349" s="6" t="s">
        <v>101</v>
      </c>
      <c r="AM349" s="6">
        <v>0</v>
      </c>
      <c r="AN349" s="6" t="s">
        <v>101</v>
      </c>
      <c r="AO349" s="6" t="s">
        <v>101</v>
      </c>
      <c r="AP349" s="6">
        <v>99701</v>
      </c>
      <c r="AQ349" s="6" t="s">
        <v>101</v>
      </c>
      <c r="AR349" s="6" t="s">
        <v>101</v>
      </c>
      <c r="AS349" s="6">
        <v>0</v>
      </c>
      <c r="AT349" s="6" t="s">
        <v>101</v>
      </c>
      <c r="AU349" s="6" t="s">
        <v>101</v>
      </c>
      <c r="AV349" s="6">
        <v>99766</v>
      </c>
      <c r="AW349" s="6" t="s">
        <v>101</v>
      </c>
      <c r="AX349" s="6" t="s">
        <v>101</v>
      </c>
      <c r="AY349" s="6">
        <v>0</v>
      </c>
      <c r="AZ349" s="6" t="s">
        <v>101</v>
      </c>
      <c r="BA349" s="6" t="s">
        <v>101</v>
      </c>
      <c r="BB349" s="6">
        <v>99849</v>
      </c>
      <c r="BC349" s="6" t="s">
        <v>101</v>
      </c>
      <c r="BD349" s="6" t="s">
        <v>101</v>
      </c>
      <c r="BE349" s="6">
        <v>99912</v>
      </c>
      <c r="BF349" s="6" t="s">
        <v>101</v>
      </c>
      <c r="BG349" s="6" t="s">
        <v>101</v>
      </c>
      <c r="BH349" s="6">
        <v>99945</v>
      </c>
      <c r="BI349" s="6" t="s">
        <v>101</v>
      </c>
      <c r="BJ349" s="6" t="s">
        <v>101</v>
      </c>
      <c r="BK349" s="6">
        <v>99977</v>
      </c>
      <c r="BL349" s="6" t="s">
        <v>101</v>
      </c>
      <c r="BM349" s="6" t="s">
        <v>101</v>
      </c>
    </row>
    <row r="350" spans="1:95" ht="114.95" customHeight="1" x14ac:dyDescent="0.25">
      <c r="A350" s="2" t="s">
        <v>133</v>
      </c>
      <c r="B350" s="2" t="s">
        <v>545</v>
      </c>
      <c r="C350" s="2" t="s">
        <v>548</v>
      </c>
      <c r="D350" s="2" t="s">
        <v>549</v>
      </c>
      <c r="E350" s="2" t="s">
        <v>550</v>
      </c>
      <c r="F350" s="2"/>
      <c r="G350" s="2" t="s">
        <v>541</v>
      </c>
      <c r="H350" s="3">
        <v>86.5</v>
      </c>
      <c r="I350" s="3">
        <v>225</v>
      </c>
      <c r="J350" s="2" t="s">
        <v>101</v>
      </c>
      <c r="K350" s="2" t="s">
        <v>542</v>
      </c>
      <c r="L350" s="2" t="s">
        <v>543</v>
      </c>
      <c r="M350" s="4" t="s">
        <v>101</v>
      </c>
      <c r="N350" s="2" t="s">
        <v>104</v>
      </c>
      <c r="O350" s="2" t="s">
        <v>101</v>
      </c>
      <c r="P350" s="5">
        <v>45823</v>
      </c>
      <c r="Q350" s="5">
        <v>45930</v>
      </c>
      <c r="R350" s="4" t="s">
        <v>105</v>
      </c>
      <c r="S350" s="2" t="s">
        <v>106</v>
      </c>
      <c r="T350" s="3">
        <f>SUM(IF(Y350="", 0, Y350 * Z350 * 1),IF(AB350="", 0, AB350 * AC350 * 1),IF(AE350="", 0, AE350 * AF350 * 1),IF(AH350="", 0, AH350 * AI350 * 1),IF(AK350="", 0, AK350 * AL350 * 1),IF(AN350="", 0, AN350 * AO350 * 1),IF(AQ350="", 0, AQ350 * AR350 * 1),IF(AT350="", 0, AT350 * AU350 * 1),IF(AW350="", 0, AW350 * AX350 * 1),IF(AZ350="", 0, AZ350 * BA350 * 1),IF(BC350="", 0, BC350 * BD350 * 1),IF(BF350="", 0, BF350 * BG350 * 1),IF(BI350="", 0, BI350 * BJ350 * 1),IF(BL350="", 0, BL350 * BM350 * 1))</f>
        <v>0</v>
      </c>
      <c r="U350" s="2">
        <f>SUM(IF(Y350="",0,Y350*1),IF(AB350="",0,AB350*1),IF(AE350="",0,AE350*1),IF(AH350="",0,AH350*1),IF(AK350="",0,AK350*1),IF(AN350="",0,AN350*1),IF(AQ350="",0,AQ350*1),IF(AT350="",0,AT350*1),IF(AW350="",0,AW350*1),IF(AZ350="",0,AZ350*1),IF(BC350="",0,BC350*1),IF(BF350="",0,BF350*1),IF(BI350="",0,BI350*1),IF(BL350="",0,BL350*1))</f>
        <v>0</v>
      </c>
      <c r="V350" s="2" t="s">
        <v>101</v>
      </c>
      <c r="W350" s="2" t="s">
        <v>101</v>
      </c>
      <c r="X350" s="2" t="s">
        <v>115</v>
      </c>
      <c r="Y350" s="4" t="s">
        <v>101</v>
      </c>
      <c r="Z350" s="2">
        <v>86.5</v>
      </c>
      <c r="AA350" s="2" t="s">
        <v>116</v>
      </c>
      <c r="AB350" s="4" t="s">
        <v>101</v>
      </c>
      <c r="AC350" s="2">
        <v>86.5</v>
      </c>
      <c r="AD350" s="2" t="s">
        <v>117</v>
      </c>
      <c r="AE350" s="4" t="s">
        <v>101</v>
      </c>
      <c r="AF350" s="2">
        <v>86.5</v>
      </c>
      <c r="AG350" s="2" t="s">
        <v>118</v>
      </c>
      <c r="AH350" s="4" t="s">
        <v>101</v>
      </c>
      <c r="AI350" s="2">
        <v>86.5</v>
      </c>
      <c r="AJ350" s="2" t="s">
        <v>119</v>
      </c>
      <c r="AK350" s="4" t="s">
        <v>101</v>
      </c>
      <c r="AL350" s="2">
        <v>86.5</v>
      </c>
      <c r="AM350" s="2" t="s">
        <v>120</v>
      </c>
      <c r="AN350" s="4" t="s">
        <v>101</v>
      </c>
      <c r="AO350" s="2">
        <v>86.5</v>
      </c>
      <c r="AP350" s="2" t="s">
        <v>121</v>
      </c>
      <c r="AQ350" s="4" t="s">
        <v>101</v>
      </c>
      <c r="AR350" s="2">
        <v>86.5</v>
      </c>
      <c r="AS350" s="2" t="s">
        <v>122</v>
      </c>
      <c r="AT350" s="4" t="s">
        <v>101</v>
      </c>
      <c r="AU350" s="2">
        <v>86.5</v>
      </c>
      <c r="AV350" s="2" t="s">
        <v>123</v>
      </c>
      <c r="AW350" s="4" t="s">
        <v>101</v>
      </c>
      <c r="AX350" s="2">
        <v>86.5</v>
      </c>
      <c r="AY350" s="2" t="s">
        <v>124</v>
      </c>
      <c r="AZ350" s="4" t="s">
        <v>101</v>
      </c>
      <c r="BA350" s="2">
        <v>86.5</v>
      </c>
      <c r="BB350" s="2" t="s">
        <v>125</v>
      </c>
      <c r="BC350" s="4" t="s">
        <v>101</v>
      </c>
      <c r="BD350" s="2">
        <v>86.5</v>
      </c>
      <c r="BE350" s="2" t="s">
        <v>126</v>
      </c>
      <c r="BF350" s="4" t="s">
        <v>101</v>
      </c>
      <c r="BG350" s="2">
        <v>86.5</v>
      </c>
      <c r="BH350" s="2" t="s">
        <v>127</v>
      </c>
      <c r="BI350" s="4" t="s">
        <v>101</v>
      </c>
      <c r="BJ350" s="2">
        <v>86.5</v>
      </c>
      <c r="BK350" s="2" t="s">
        <v>128</v>
      </c>
      <c r="BL350" s="4" t="s">
        <v>101</v>
      </c>
      <c r="BM350" s="2">
        <v>86.5</v>
      </c>
      <c r="BN350" s="2" t="s">
        <v>101</v>
      </c>
      <c r="BO350" s="2" t="s">
        <v>101</v>
      </c>
      <c r="BP350" s="2" t="s">
        <v>101</v>
      </c>
      <c r="BQ350" s="2" t="s">
        <v>101</v>
      </c>
      <c r="BR350" s="2" t="s">
        <v>101</v>
      </c>
      <c r="BS350" s="2" t="s">
        <v>101</v>
      </c>
      <c r="BT350" s="2" t="s">
        <v>101</v>
      </c>
      <c r="BU350" s="2" t="s">
        <v>101</v>
      </c>
      <c r="BV350" s="2" t="s">
        <v>101</v>
      </c>
      <c r="BW350" s="2" t="s">
        <v>101</v>
      </c>
      <c r="BX350" s="2" t="s">
        <v>101</v>
      </c>
      <c r="BY350" s="2" t="s">
        <v>101</v>
      </c>
      <c r="BZ350" s="2" t="s">
        <v>101</v>
      </c>
      <c r="CA350" s="2" t="s">
        <v>101</v>
      </c>
      <c r="CB350" s="2" t="s">
        <v>101</v>
      </c>
      <c r="CC350" s="2" t="s">
        <v>101</v>
      </c>
      <c r="CD350" s="2" t="s">
        <v>101</v>
      </c>
      <c r="CE350" s="2" t="s">
        <v>101</v>
      </c>
      <c r="CF350" s="2" t="s">
        <v>101</v>
      </c>
      <c r="CG350" s="2" t="s">
        <v>101</v>
      </c>
      <c r="CH350" s="2" t="s">
        <v>101</v>
      </c>
      <c r="CI350" s="2" t="s">
        <v>101</v>
      </c>
      <c r="CJ350" s="2" t="s">
        <v>101</v>
      </c>
      <c r="CK350" s="2" t="s">
        <v>101</v>
      </c>
      <c r="CL350" s="2" t="s">
        <v>101</v>
      </c>
      <c r="CM350" s="2" t="s">
        <v>101</v>
      </c>
      <c r="CN350" s="2" t="s">
        <v>101</v>
      </c>
      <c r="CO350" s="2" t="s">
        <v>101</v>
      </c>
      <c r="CP350" s="2" t="s">
        <v>101</v>
      </c>
      <c r="CQ350" s="2" t="s">
        <v>101</v>
      </c>
    </row>
    <row r="351" spans="1:95" ht="15.95" customHeight="1" x14ac:dyDescent="0.25">
      <c r="A351" s="6" t="s">
        <v>101</v>
      </c>
      <c r="B351" s="6" t="s">
        <v>101</v>
      </c>
      <c r="C351" s="6" t="s">
        <v>101</v>
      </c>
      <c r="D351" s="6" t="s">
        <v>101</v>
      </c>
      <c r="E351" s="6" t="s">
        <v>101</v>
      </c>
      <c r="F351" s="6" t="s">
        <v>101</v>
      </c>
      <c r="G351" s="6" t="s">
        <v>101</v>
      </c>
      <c r="H351" s="6" t="s">
        <v>101</v>
      </c>
      <c r="I351" s="6" t="s">
        <v>101</v>
      </c>
      <c r="J351" s="6" t="s">
        <v>101</v>
      </c>
      <c r="K351" s="6" t="s">
        <v>101</v>
      </c>
      <c r="L351" s="6" t="s">
        <v>101</v>
      </c>
      <c r="M351" s="6" t="s">
        <v>101</v>
      </c>
      <c r="N351" s="6" t="s">
        <v>101</v>
      </c>
      <c r="O351" s="6" t="s">
        <v>101</v>
      </c>
      <c r="P351" s="6" t="s">
        <v>101</v>
      </c>
      <c r="Q351" s="6" t="s">
        <v>101</v>
      </c>
      <c r="R351" s="6" t="s">
        <v>101</v>
      </c>
      <c r="S351" s="6" t="s">
        <v>101</v>
      </c>
      <c r="T351" s="6" t="s">
        <v>101</v>
      </c>
      <c r="U351" s="6" t="s">
        <v>101</v>
      </c>
      <c r="V351" s="6" t="s">
        <v>131</v>
      </c>
      <c r="W351" s="6" t="s">
        <v>132</v>
      </c>
      <c r="X351" s="6">
        <v>99968</v>
      </c>
      <c r="Y351" s="6" t="s">
        <v>101</v>
      </c>
      <c r="Z351" s="6" t="s">
        <v>101</v>
      </c>
      <c r="AA351" s="6">
        <v>0</v>
      </c>
      <c r="AB351" s="6" t="s">
        <v>101</v>
      </c>
      <c r="AC351" s="6" t="s">
        <v>101</v>
      </c>
      <c r="AD351" s="6">
        <v>99906</v>
      </c>
      <c r="AE351" s="6" t="s">
        <v>101</v>
      </c>
      <c r="AF351" s="6" t="s">
        <v>101</v>
      </c>
      <c r="AG351" s="6">
        <v>0</v>
      </c>
      <c r="AH351" s="6" t="s">
        <v>101</v>
      </c>
      <c r="AI351" s="6" t="s">
        <v>101</v>
      </c>
      <c r="AJ351" s="6">
        <v>99841</v>
      </c>
      <c r="AK351" s="6" t="s">
        <v>101</v>
      </c>
      <c r="AL351" s="6" t="s">
        <v>101</v>
      </c>
      <c r="AM351" s="6">
        <v>0</v>
      </c>
      <c r="AN351" s="6" t="s">
        <v>101</v>
      </c>
      <c r="AO351" s="6" t="s">
        <v>101</v>
      </c>
      <c r="AP351" s="6">
        <v>99819</v>
      </c>
      <c r="AQ351" s="6" t="s">
        <v>101</v>
      </c>
      <c r="AR351" s="6" t="s">
        <v>101</v>
      </c>
      <c r="AS351" s="6">
        <v>0</v>
      </c>
      <c r="AT351" s="6" t="s">
        <v>101</v>
      </c>
      <c r="AU351" s="6" t="s">
        <v>101</v>
      </c>
      <c r="AV351" s="6">
        <v>99855</v>
      </c>
      <c r="AW351" s="6" t="s">
        <v>101</v>
      </c>
      <c r="AX351" s="6" t="s">
        <v>101</v>
      </c>
      <c r="AY351" s="6">
        <v>0</v>
      </c>
      <c r="AZ351" s="6" t="s">
        <v>101</v>
      </c>
      <c r="BA351" s="6" t="s">
        <v>101</v>
      </c>
      <c r="BB351" s="6">
        <v>99912</v>
      </c>
      <c r="BC351" s="6" t="s">
        <v>101</v>
      </c>
      <c r="BD351" s="6" t="s">
        <v>101</v>
      </c>
      <c r="BE351" s="6">
        <v>99951</v>
      </c>
      <c r="BF351" s="6" t="s">
        <v>101</v>
      </c>
      <c r="BG351" s="6" t="s">
        <v>101</v>
      </c>
      <c r="BH351" s="6">
        <v>99968</v>
      </c>
      <c r="BI351" s="6" t="s">
        <v>101</v>
      </c>
      <c r="BJ351" s="6" t="s">
        <v>101</v>
      </c>
      <c r="BK351" s="6">
        <v>99982</v>
      </c>
      <c r="BL351" s="6" t="s">
        <v>101</v>
      </c>
      <c r="BM351" s="6" t="s">
        <v>101</v>
      </c>
    </row>
    <row r="352" spans="1:95" ht="114.95" customHeight="1" x14ac:dyDescent="0.25">
      <c r="A352" s="2" t="s">
        <v>133</v>
      </c>
      <c r="B352" s="2" t="s">
        <v>551</v>
      </c>
      <c r="C352" s="2" t="s">
        <v>548</v>
      </c>
      <c r="D352" s="2" t="s">
        <v>552</v>
      </c>
      <c r="E352" s="2" t="s">
        <v>550</v>
      </c>
      <c r="F352" s="2"/>
      <c r="G352" s="2" t="s">
        <v>541</v>
      </c>
      <c r="H352" s="3">
        <v>86.5</v>
      </c>
      <c r="I352" s="3">
        <v>225</v>
      </c>
      <c r="J352" s="2" t="s">
        <v>101</v>
      </c>
      <c r="K352" s="2" t="s">
        <v>542</v>
      </c>
      <c r="L352" s="2" t="s">
        <v>543</v>
      </c>
      <c r="M352" s="4" t="s">
        <v>101</v>
      </c>
      <c r="N352" s="2" t="s">
        <v>104</v>
      </c>
      <c r="O352" s="2" t="s">
        <v>101</v>
      </c>
      <c r="P352" s="5">
        <v>45823</v>
      </c>
      <c r="Q352" s="5">
        <v>45930</v>
      </c>
      <c r="R352" s="4" t="s">
        <v>105</v>
      </c>
      <c r="S352" s="2" t="s">
        <v>106</v>
      </c>
      <c r="T352" s="3">
        <f>SUM(IF(Y352="", 0, Y352 * Z352 * 1),IF(AB352="", 0, AB352 * AC352 * 1),IF(AE352="", 0, AE352 * AF352 * 1),IF(AH352="", 0, AH352 * AI352 * 1),IF(AK352="", 0, AK352 * AL352 * 1),IF(AN352="", 0, AN352 * AO352 * 1),IF(AQ352="", 0, AQ352 * AR352 * 1),IF(AT352="", 0, AT352 * AU352 * 1),IF(AW352="", 0, AW352 * AX352 * 1),IF(AZ352="", 0, AZ352 * BA352 * 1),IF(BC352="", 0, BC352 * BD352 * 1),IF(BF352="", 0, BF352 * BG352 * 1),IF(BI352="", 0, BI352 * BJ352 * 1),IF(BL352="", 0, BL352 * BM352 * 1))</f>
        <v>0</v>
      </c>
      <c r="U352" s="2">
        <f>SUM(IF(Y352="",0,Y352*1),IF(AB352="",0,AB352*1),IF(AE352="",0,AE352*1),IF(AH352="",0,AH352*1),IF(AK352="",0,AK352*1),IF(AN352="",0,AN352*1),IF(AQ352="",0,AQ352*1),IF(AT352="",0,AT352*1),IF(AW352="",0,AW352*1),IF(AZ352="",0,AZ352*1),IF(BC352="",0,BC352*1),IF(BF352="",0,BF352*1),IF(BI352="",0,BI352*1),IF(BL352="",0,BL352*1))</f>
        <v>0</v>
      </c>
      <c r="V352" s="2" t="s">
        <v>101</v>
      </c>
      <c r="W352" s="2" t="s">
        <v>101</v>
      </c>
      <c r="X352" s="2" t="s">
        <v>115</v>
      </c>
      <c r="Y352" s="4" t="s">
        <v>101</v>
      </c>
      <c r="Z352" s="2">
        <v>86.5</v>
      </c>
      <c r="AA352" s="2" t="s">
        <v>116</v>
      </c>
      <c r="AB352" s="4" t="s">
        <v>101</v>
      </c>
      <c r="AC352" s="2">
        <v>86.5</v>
      </c>
      <c r="AD352" s="2" t="s">
        <v>117</v>
      </c>
      <c r="AE352" s="4" t="s">
        <v>101</v>
      </c>
      <c r="AF352" s="2">
        <v>86.5</v>
      </c>
      <c r="AG352" s="2" t="s">
        <v>118</v>
      </c>
      <c r="AH352" s="4" t="s">
        <v>101</v>
      </c>
      <c r="AI352" s="2">
        <v>86.5</v>
      </c>
      <c r="AJ352" s="2" t="s">
        <v>119</v>
      </c>
      <c r="AK352" s="4" t="s">
        <v>101</v>
      </c>
      <c r="AL352" s="2">
        <v>86.5</v>
      </c>
      <c r="AM352" s="2" t="s">
        <v>120</v>
      </c>
      <c r="AN352" s="4" t="s">
        <v>101</v>
      </c>
      <c r="AO352" s="2">
        <v>86.5</v>
      </c>
      <c r="AP352" s="2" t="s">
        <v>121</v>
      </c>
      <c r="AQ352" s="4" t="s">
        <v>101</v>
      </c>
      <c r="AR352" s="2">
        <v>86.5</v>
      </c>
      <c r="AS352" s="2" t="s">
        <v>122</v>
      </c>
      <c r="AT352" s="4" t="s">
        <v>101</v>
      </c>
      <c r="AU352" s="2">
        <v>86.5</v>
      </c>
      <c r="AV352" s="2" t="s">
        <v>123</v>
      </c>
      <c r="AW352" s="4" t="s">
        <v>101</v>
      </c>
      <c r="AX352" s="2">
        <v>86.5</v>
      </c>
      <c r="AY352" s="2" t="s">
        <v>124</v>
      </c>
      <c r="AZ352" s="4" t="s">
        <v>101</v>
      </c>
      <c r="BA352" s="2">
        <v>86.5</v>
      </c>
      <c r="BB352" s="2" t="s">
        <v>125</v>
      </c>
      <c r="BC352" s="4" t="s">
        <v>101</v>
      </c>
      <c r="BD352" s="2">
        <v>86.5</v>
      </c>
      <c r="BE352" s="2" t="s">
        <v>126</v>
      </c>
      <c r="BF352" s="4" t="s">
        <v>101</v>
      </c>
      <c r="BG352" s="2">
        <v>86.5</v>
      </c>
      <c r="BH352" s="2" t="s">
        <v>127</v>
      </c>
      <c r="BI352" s="4" t="s">
        <v>101</v>
      </c>
      <c r="BJ352" s="2">
        <v>86.5</v>
      </c>
      <c r="BK352" s="2" t="s">
        <v>128</v>
      </c>
      <c r="BL352" s="4" t="s">
        <v>101</v>
      </c>
      <c r="BM352" s="2">
        <v>86.5</v>
      </c>
      <c r="BN352" s="2" t="s">
        <v>101</v>
      </c>
      <c r="BO352" s="2" t="s">
        <v>101</v>
      </c>
      <c r="BP352" s="2" t="s">
        <v>101</v>
      </c>
      <c r="BQ352" s="2" t="s">
        <v>101</v>
      </c>
      <c r="BR352" s="2" t="s">
        <v>101</v>
      </c>
      <c r="BS352" s="2" t="s">
        <v>101</v>
      </c>
      <c r="BT352" s="2" t="s">
        <v>101</v>
      </c>
      <c r="BU352" s="2" t="s">
        <v>101</v>
      </c>
      <c r="BV352" s="2" t="s">
        <v>101</v>
      </c>
      <c r="BW352" s="2" t="s">
        <v>101</v>
      </c>
      <c r="BX352" s="2" t="s">
        <v>101</v>
      </c>
      <c r="BY352" s="2" t="s">
        <v>101</v>
      </c>
      <c r="BZ352" s="2" t="s">
        <v>101</v>
      </c>
      <c r="CA352" s="2" t="s">
        <v>101</v>
      </c>
      <c r="CB352" s="2" t="s">
        <v>101</v>
      </c>
      <c r="CC352" s="2" t="s">
        <v>101</v>
      </c>
      <c r="CD352" s="2" t="s">
        <v>101</v>
      </c>
      <c r="CE352" s="2" t="s">
        <v>101</v>
      </c>
      <c r="CF352" s="2" t="s">
        <v>101</v>
      </c>
      <c r="CG352" s="2" t="s">
        <v>101</v>
      </c>
      <c r="CH352" s="2" t="s">
        <v>101</v>
      </c>
      <c r="CI352" s="2" t="s">
        <v>101</v>
      </c>
      <c r="CJ352" s="2" t="s">
        <v>101</v>
      </c>
      <c r="CK352" s="2" t="s">
        <v>101</v>
      </c>
      <c r="CL352" s="2" t="s">
        <v>101</v>
      </c>
      <c r="CM352" s="2" t="s">
        <v>101</v>
      </c>
      <c r="CN352" s="2" t="s">
        <v>101</v>
      </c>
      <c r="CO352" s="2" t="s">
        <v>101</v>
      </c>
      <c r="CP352" s="2" t="s">
        <v>101</v>
      </c>
      <c r="CQ352" s="2" t="s">
        <v>101</v>
      </c>
    </row>
    <row r="353" spans="1:95" ht="15.95" customHeight="1" x14ac:dyDescent="0.25">
      <c r="A353" s="6" t="s">
        <v>101</v>
      </c>
      <c r="B353" s="6" t="s">
        <v>101</v>
      </c>
      <c r="C353" s="6" t="s">
        <v>101</v>
      </c>
      <c r="D353" s="6" t="s">
        <v>101</v>
      </c>
      <c r="E353" s="6" t="s">
        <v>101</v>
      </c>
      <c r="F353" s="6" t="s">
        <v>101</v>
      </c>
      <c r="G353" s="6" t="s">
        <v>101</v>
      </c>
      <c r="H353" s="6" t="s">
        <v>101</v>
      </c>
      <c r="I353" s="6" t="s">
        <v>101</v>
      </c>
      <c r="J353" s="6" t="s">
        <v>101</v>
      </c>
      <c r="K353" s="6" t="s">
        <v>101</v>
      </c>
      <c r="L353" s="6" t="s">
        <v>101</v>
      </c>
      <c r="M353" s="6" t="s">
        <v>101</v>
      </c>
      <c r="N353" s="6" t="s">
        <v>101</v>
      </c>
      <c r="O353" s="6" t="s">
        <v>101</v>
      </c>
      <c r="P353" s="6" t="s">
        <v>101</v>
      </c>
      <c r="Q353" s="6" t="s">
        <v>101</v>
      </c>
      <c r="R353" s="6" t="s">
        <v>101</v>
      </c>
      <c r="S353" s="6" t="s">
        <v>101</v>
      </c>
      <c r="T353" s="6" t="s">
        <v>101</v>
      </c>
      <c r="U353" s="6" t="s">
        <v>101</v>
      </c>
      <c r="V353" s="6" t="s">
        <v>131</v>
      </c>
      <c r="W353" s="6" t="s">
        <v>132</v>
      </c>
      <c r="X353" s="6">
        <v>99998</v>
      </c>
      <c r="Y353" s="6" t="s">
        <v>101</v>
      </c>
      <c r="Z353" s="6" t="s">
        <v>101</v>
      </c>
      <c r="AA353" s="6">
        <v>0</v>
      </c>
      <c r="AB353" s="6" t="s">
        <v>101</v>
      </c>
      <c r="AC353" s="6" t="s">
        <v>101</v>
      </c>
      <c r="AD353" s="6">
        <v>99995</v>
      </c>
      <c r="AE353" s="6" t="s">
        <v>101</v>
      </c>
      <c r="AF353" s="6" t="s">
        <v>101</v>
      </c>
      <c r="AG353" s="6">
        <v>0</v>
      </c>
      <c r="AH353" s="6" t="s">
        <v>101</v>
      </c>
      <c r="AI353" s="6" t="s">
        <v>101</v>
      </c>
      <c r="AJ353" s="6">
        <v>99995</v>
      </c>
      <c r="AK353" s="6" t="s">
        <v>101</v>
      </c>
      <c r="AL353" s="6" t="s">
        <v>101</v>
      </c>
      <c r="AM353" s="6">
        <v>0</v>
      </c>
      <c r="AN353" s="6" t="s">
        <v>101</v>
      </c>
      <c r="AO353" s="6" t="s">
        <v>101</v>
      </c>
      <c r="AP353" s="6">
        <v>99996</v>
      </c>
      <c r="AQ353" s="6" t="s">
        <v>101</v>
      </c>
      <c r="AR353" s="6" t="s">
        <v>101</v>
      </c>
      <c r="AS353" s="6">
        <v>0</v>
      </c>
      <c r="AT353" s="6" t="s">
        <v>101</v>
      </c>
      <c r="AU353" s="6" t="s">
        <v>101</v>
      </c>
      <c r="AV353" s="6">
        <v>99996</v>
      </c>
      <c r="AW353" s="6" t="s">
        <v>101</v>
      </c>
      <c r="AX353" s="6" t="s">
        <v>101</v>
      </c>
      <c r="AY353" s="6">
        <v>0</v>
      </c>
      <c r="AZ353" s="6" t="s">
        <v>101</v>
      </c>
      <c r="BA353" s="6" t="s">
        <v>101</v>
      </c>
      <c r="BB353" s="6">
        <v>99997</v>
      </c>
      <c r="BC353" s="6" t="s">
        <v>101</v>
      </c>
      <c r="BD353" s="6" t="s">
        <v>101</v>
      </c>
      <c r="BE353" s="6">
        <v>99999</v>
      </c>
      <c r="BF353" s="6" t="s">
        <v>101</v>
      </c>
      <c r="BG353" s="6" t="s">
        <v>101</v>
      </c>
      <c r="BH353" s="6">
        <v>99999</v>
      </c>
      <c r="BI353" s="6" t="s">
        <v>101</v>
      </c>
      <c r="BJ353" s="6" t="s">
        <v>101</v>
      </c>
      <c r="BK353" s="6">
        <v>99999</v>
      </c>
      <c r="BL353" s="6" t="s">
        <v>101</v>
      </c>
      <c r="BM353" s="6" t="s">
        <v>101</v>
      </c>
    </row>
    <row r="354" spans="1:95" ht="114.95" customHeight="1" x14ac:dyDescent="0.25">
      <c r="A354" s="2" t="s">
        <v>133</v>
      </c>
      <c r="B354" s="2" t="s">
        <v>248</v>
      </c>
      <c r="C354" s="2" t="s">
        <v>553</v>
      </c>
      <c r="D354" s="2" t="s">
        <v>554</v>
      </c>
      <c r="E354" s="2" t="s">
        <v>555</v>
      </c>
      <c r="F354" s="2"/>
      <c r="G354" s="2" t="s">
        <v>556</v>
      </c>
      <c r="H354" s="3">
        <v>86.5</v>
      </c>
      <c r="I354" s="3">
        <v>225</v>
      </c>
      <c r="J354" s="2" t="s">
        <v>101</v>
      </c>
      <c r="K354" s="2" t="s">
        <v>557</v>
      </c>
      <c r="L354" s="2" t="s">
        <v>558</v>
      </c>
      <c r="M354" s="4" t="s">
        <v>101</v>
      </c>
      <c r="N354" s="2" t="s">
        <v>104</v>
      </c>
      <c r="O354" s="2" t="s">
        <v>101</v>
      </c>
      <c r="P354" s="5">
        <v>45823</v>
      </c>
      <c r="Q354" s="5">
        <v>45930</v>
      </c>
      <c r="R354" s="4" t="s">
        <v>105</v>
      </c>
      <c r="S354" s="2" t="s">
        <v>106</v>
      </c>
      <c r="T354" s="3">
        <f>SUM(IF(Y354="", 0, Y354 * Z354 * 1),IF(AB354="", 0, AB354 * AC354 * 1),IF(AE354="", 0, AE354 * AF354 * 1),IF(AH354="", 0, AH354 * AI354 * 1),IF(AK354="", 0, AK354 * AL354 * 1),IF(AN354="", 0, AN354 * AO354 * 1),IF(AQ354="", 0, AQ354 * AR354 * 1),IF(AT354="", 0, AT354 * AU354 * 1),IF(AW354="", 0, AW354 * AX354 * 1),IF(AZ354="", 0, AZ354 * BA354 * 1),IF(BC354="", 0, BC354 * BD354 * 1),IF(BF354="", 0, BF354 * BG354 * 1),IF(BI354="", 0, BI354 * BJ354 * 1),IF(BL354="", 0, BL354 * BM354 * 1))</f>
        <v>0</v>
      </c>
      <c r="U354" s="2">
        <f>SUM(IF(Y354="",0,Y354*1),IF(AB354="",0,AB354*1),IF(AE354="",0,AE354*1),IF(AH354="",0,AH354*1),IF(AK354="",0,AK354*1),IF(AN354="",0,AN354*1),IF(AQ354="",0,AQ354*1),IF(AT354="",0,AT354*1),IF(AW354="",0,AW354*1),IF(AZ354="",0,AZ354*1),IF(BC354="",0,BC354*1),IF(BF354="",0,BF354*1),IF(BI354="",0,BI354*1),IF(BL354="",0,BL354*1))</f>
        <v>0</v>
      </c>
      <c r="V354" s="2" t="s">
        <v>101</v>
      </c>
      <c r="W354" s="2" t="s">
        <v>101</v>
      </c>
      <c r="X354" s="2" t="s">
        <v>115</v>
      </c>
      <c r="Y354" s="4" t="s">
        <v>101</v>
      </c>
      <c r="Z354" s="2">
        <v>86.5</v>
      </c>
      <c r="AA354" s="2" t="s">
        <v>116</v>
      </c>
      <c r="AB354" s="4" t="s">
        <v>101</v>
      </c>
      <c r="AC354" s="2">
        <v>86.5</v>
      </c>
      <c r="AD354" s="2" t="s">
        <v>117</v>
      </c>
      <c r="AE354" s="4" t="s">
        <v>101</v>
      </c>
      <c r="AF354" s="2">
        <v>86.5</v>
      </c>
      <c r="AG354" s="2" t="s">
        <v>118</v>
      </c>
      <c r="AH354" s="4" t="s">
        <v>101</v>
      </c>
      <c r="AI354" s="2">
        <v>86.5</v>
      </c>
      <c r="AJ354" s="2" t="s">
        <v>119</v>
      </c>
      <c r="AK354" s="4" t="s">
        <v>101</v>
      </c>
      <c r="AL354" s="2">
        <v>86.5</v>
      </c>
      <c r="AM354" s="2" t="s">
        <v>120</v>
      </c>
      <c r="AN354" s="4" t="s">
        <v>101</v>
      </c>
      <c r="AO354" s="2">
        <v>86.5</v>
      </c>
      <c r="AP354" s="2" t="s">
        <v>121</v>
      </c>
      <c r="AQ354" s="4" t="s">
        <v>101</v>
      </c>
      <c r="AR354" s="2">
        <v>86.5</v>
      </c>
      <c r="AS354" s="2" t="s">
        <v>122</v>
      </c>
      <c r="AT354" s="4" t="s">
        <v>101</v>
      </c>
      <c r="AU354" s="2">
        <v>86.5</v>
      </c>
      <c r="AV354" s="2" t="s">
        <v>123</v>
      </c>
      <c r="AW354" s="4" t="s">
        <v>101</v>
      </c>
      <c r="AX354" s="2">
        <v>86.5</v>
      </c>
      <c r="AY354" s="2" t="s">
        <v>124</v>
      </c>
      <c r="AZ354" s="4" t="s">
        <v>101</v>
      </c>
      <c r="BA354" s="2">
        <v>86.5</v>
      </c>
      <c r="BB354" s="2" t="s">
        <v>125</v>
      </c>
      <c r="BC354" s="4" t="s">
        <v>101</v>
      </c>
      <c r="BD354" s="2">
        <v>86.5</v>
      </c>
      <c r="BE354" s="2" t="s">
        <v>126</v>
      </c>
      <c r="BF354" s="4" t="s">
        <v>101</v>
      </c>
      <c r="BG354" s="2">
        <v>86.5</v>
      </c>
      <c r="BH354" s="2" t="s">
        <v>127</v>
      </c>
      <c r="BI354" s="4" t="s">
        <v>101</v>
      </c>
      <c r="BJ354" s="2">
        <v>86.5</v>
      </c>
      <c r="BK354" s="2" t="s">
        <v>128</v>
      </c>
      <c r="BL354" s="4" t="s">
        <v>101</v>
      </c>
      <c r="BM354" s="2">
        <v>86.5</v>
      </c>
      <c r="BN354" s="2" t="s">
        <v>101</v>
      </c>
      <c r="BO354" s="2" t="s">
        <v>101</v>
      </c>
      <c r="BP354" s="2" t="s">
        <v>101</v>
      </c>
      <c r="BQ354" s="2" t="s">
        <v>101</v>
      </c>
      <c r="BR354" s="2" t="s">
        <v>101</v>
      </c>
      <c r="BS354" s="2" t="s">
        <v>101</v>
      </c>
      <c r="BT354" s="2" t="s">
        <v>101</v>
      </c>
      <c r="BU354" s="2" t="s">
        <v>101</v>
      </c>
      <c r="BV354" s="2" t="s">
        <v>101</v>
      </c>
      <c r="BW354" s="2" t="s">
        <v>101</v>
      </c>
      <c r="BX354" s="2" t="s">
        <v>101</v>
      </c>
      <c r="BY354" s="2" t="s">
        <v>101</v>
      </c>
      <c r="BZ354" s="2" t="s">
        <v>101</v>
      </c>
      <c r="CA354" s="2" t="s">
        <v>101</v>
      </c>
      <c r="CB354" s="2" t="s">
        <v>101</v>
      </c>
      <c r="CC354" s="2" t="s">
        <v>101</v>
      </c>
      <c r="CD354" s="2" t="s">
        <v>101</v>
      </c>
      <c r="CE354" s="2" t="s">
        <v>101</v>
      </c>
      <c r="CF354" s="2" t="s">
        <v>101</v>
      </c>
      <c r="CG354" s="2" t="s">
        <v>101</v>
      </c>
      <c r="CH354" s="2" t="s">
        <v>101</v>
      </c>
      <c r="CI354" s="2" t="s">
        <v>101</v>
      </c>
      <c r="CJ354" s="2" t="s">
        <v>101</v>
      </c>
      <c r="CK354" s="2" t="s">
        <v>101</v>
      </c>
      <c r="CL354" s="2" t="s">
        <v>101</v>
      </c>
      <c r="CM354" s="2" t="s">
        <v>101</v>
      </c>
      <c r="CN354" s="2" t="s">
        <v>101</v>
      </c>
      <c r="CO354" s="2" t="s">
        <v>101</v>
      </c>
      <c r="CP354" s="2" t="s">
        <v>101</v>
      </c>
      <c r="CQ354" s="2" t="s">
        <v>101</v>
      </c>
    </row>
    <row r="355" spans="1:95" ht="15.95" customHeight="1" x14ac:dyDescent="0.25">
      <c r="A355" s="6" t="s">
        <v>101</v>
      </c>
      <c r="B355" s="6" t="s">
        <v>101</v>
      </c>
      <c r="C355" s="6" t="s">
        <v>101</v>
      </c>
      <c r="D355" s="6" t="s">
        <v>101</v>
      </c>
      <c r="E355" s="6" t="s">
        <v>101</v>
      </c>
      <c r="F355" s="6" t="s">
        <v>101</v>
      </c>
      <c r="G355" s="6" t="s">
        <v>101</v>
      </c>
      <c r="H355" s="6" t="s">
        <v>101</v>
      </c>
      <c r="I355" s="6" t="s">
        <v>101</v>
      </c>
      <c r="J355" s="6" t="s">
        <v>101</v>
      </c>
      <c r="K355" s="6" t="s">
        <v>101</v>
      </c>
      <c r="L355" s="6" t="s">
        <v>101</v>
      </c>
      <c r="M355" s="6" t="s">
        <v>101</v>
      </c>
      <c r="N355" s="6" t="s">
        <v>101</v>
      </c>
      <c r="O355" s="6" t="s">
        <v>101</v>
      </c>
      <c r="P355" s="6" t="s">
        <v>101</v>
      </c>
      <c r="Q355" s="6" t="s">
        <v>101</v>
      </c>
      <c r="R355" s="6" t="s">
        <v>101</v>
      </c>
      <c r="S355" s="6" t="s">
        <v>101</v>
      </c>
      <c r="T355" s="6" t="s">
        <v>101</v>
      </c>
      <c r="U355" s="6" t="s">
        <v>101</v>
      </c>
      <c r="V355" s="6" t="s">
        <v>131</v>
      </c>
      <c r="W355" s="6" t="s">
        <v>132</v>
      </c>
      <c r="X355" s="6">
        <v>99960</v>
      </c>
      <c r="Y355" s="6" t="s">
        <v>101</v>
      </c>
      <c r="Z355" s="6" t="s">
        <v>101</v>
      </c>
      <c r="AA355" s="6">
        <v>0</v>
      </c>
      <c r="AB355" s="6" t="s">
        <v>101</v>
      </c>
      <c r="AC355" s="6" t="s">
        <v>101</v>
      </c>
      <c r="AD355" s="6">
        <v>99885</v>
      </c>
      <c r="AE355" s="6" t="s">
        <v>101</v>
      </c>
      <c r="AF355" s="6" t="s">
        <v>101</v>
      </c>
      <c r="AG355" s="6">
        <v>0</v>
      </c>
      <c r="AH355" s="6" t="s">
        <v>101</v>
      </c>
      <c r="AI355" s="6" t="s">
        <v>101</v>
      </c>
      <c r="AJ355" s="6">
        <v>99870</v>
      </c>
      <c r="AK355" s="6" t="s">
        <v>101</v>
      </c>
      <c r="AL355" s="6" t="s">
        <v>101</v>
      </c>
      <c r="AM355" s="6">
        <v>0</v>
      </c>
      <c r="AN355" s="6" t="s">
        <v>101</v>
      </c>
      <c r="AO355" s="6" t="s">
        <v>101</v>
      </c>
      <c r="AP355" s="6">
        <v>99853</v>
      </c>
      <c r="AQ355" s="6" t="s">
        <v>101</v>
      </c>
      <c r="AR355" s="6" t="s">
        <v>101</v>
      </c>
      <c r="AS355" s="6">
        <v>0</v>
      </c>
      <c r="AT355" s="6" t="s">
        <v>101</v>
      </c>
      <c r="AU355" s="6" t="s">
        <v>101</v>
      </c>
      <c r="AV355" s="6">
        <v>99894</v>
      </c>
      <c r="AW355" s="6" t="s">
        <v>101</v>
      </c>
      <c r="AX355" s="6" t="s">
        <v>101</v>
      </c>
      <c r="AY355" s="6">
        <v>0</v>
      </c>
      <c r="AZ355" s="6" t="s">
        <v>101</v>
      </c>
      <c r="BA355" s="6" t="s">
        <v>101</v>
      </c>
      <c r="BB355" s="6">
        <v>99928</v>
      </c>
      <c r="BC355" s="6" t="s">
        <v>101</v>
      </c>
      <c r="BD355" s="6" t="s">
        <v>101</v>
      </c>
      <c r="BE355" s="6">
        <v>99964</v>
      </c>
      <c r="BF355" s="6" t="s">
        <v>101</v>
      </c>
      <c r="BG355" s="6" t="s">
        <v>101</v>
      </c>
      <c r="BH355" s="6">
        <v>99973</v>
      </c>
      <c r="BI355" s="6" t="s">
        <v>101</v>
      </c>
      <c r="BJ355" s="6" t="s">
        <v>101</v>
      </c>
      <c r="BK355" s="6">
        <v>99982</v>
      </c>
      <c r="BL355" s="6" t="s">
        <v>101</v>
      </c>
      <c r="BM355" s="6" t="s">
        <v>101</v>
      </c>
    </row>
    <row r="356" spans="1:95" ht="114.95" customHeight="1" x14ac:dyDescent="0.25">
      <c r="A356" s="2" t="s">
        <v>133</v>
      </c>
      <c r="B356" s="2" t="s">
        <v>468</v>
      </c>
      <c r="C356" s="2" t="s">
        <v>553</v>
      </c>
      <c r="D356" s="2" t="s">
        <v>559</v>
      </c>
      <c r="E356" s="2" t="s">
        <v>555</v>
      </c>
      <c r="F356" s="2"/>
      <c r="G356" s="2" t="s">
        <v>556</v>
      </c>
      <c r="H356" s="3">
        <v>86.5</v>
      </c>
      <c r="I356" s="3">
        <v>225</v>
      </c>
      <c r="J356" s="2" t="s">
        <v>101</v>
      </c>
      <c r="K356" s="2" t="s">
        <v>557</v>
      </c>
      <c r="L356" s="2" t="s">
        <v>558</v>
      </c>
      <c r="M356" s="4" t="s">
        <v>101</v>
      </c>
      <c r="N356" s="2" t="s">
        <v>104</v>
      </c>
      <c r="O356" s="2" t="s">
        <v>101</v>
      </c>
      <c r="P356" s="5">
        <v>45823</v>
      </c>
      <c r="Q356" s="5">
        <v>45930</v>
      </c>
      <c r="R356" s="4" t="s">
        <v>105</v>
      </c>
      <c r="S356" s="2" t="s">
        <v>106</v>
      </c>
      <c r="T356" s="3">
        <f>SUM(IF(Y356="", 0, Y356 * Z356 * 1),IF(AB356="", 0, AB356 * AC356 * 1),IF(AE356="", 0, AE356 * AF356 * 1),IF(AH356="", 0, AH356 * AI356 * 1),IF(AK356="", 0, AK356 * AL356 * 1),IF(AN356="", 0, AN356 * AO356 * 1),IF(AQ356="", 0, AQ356 * AR356 * 1),IF(AT356="", 0, AT356 * AU356 * 1),IF(AW356="", 0, AW356 * AX356 * 1),IF(AZ356="", 0, AZ356 * BA356 * 1),IF(BC356="", 0, BC356 * BD356 * 1),IF(BF356="", 0, BF356 * BG356 * 1),IF(BI356="", 0, BI356 * BJ356 * 1),IF(BL356="", 0, BL356 * BM356 * 1))</f>
        <v>0</v>
      </c>
      <c r="U356" s="2">
        <f>SUM(IF(Y356="",0,Y356*1),IF(AB356="",0,AB356*1),IF(AE356="",0,AE356*1),IF(AH356="",0,AH356*1),IF(AK356="",0,AK356*1),IF(AN356="",0,AN356*1),IF(AQ356="",0,AQ356*1),IF(AT356="",0,AT356*1),IF(AW356="",0,AW356*1),IF(AZ356="",0,AZ356*1),IF(BC356="",0,BC356*1),IF(BF356="",0,BF356*1),IF(BI356="",0,BI356*1),IF(BL356="",0,BL356*1))</f>
        <v>0</v>
      </c>
      <c r="V356" s="2" t="s">
        <v>101</v>
      </c>
      <c r="W356" s="2" t="s">
        <v>101</v>
      </c>
      <c r="X356" s="2" t="s">
        <v>115</v>
      </c>
      <c r="Y356" s="4" t="s">
        <v>101</v>
      </c>
      <c r="Z356" s="2">
        <v>86.5</v>
      </c>
      <c r="AA356" s="2" t="s">
        <v>116</v>
      </c>
      <c r="AB356" s="4" t="s">
        <v>101</v>
      </c>
      <c r="AC356" s="2">
        <v>86.5</v>
      </c>
      <c r="AD356" s="2" t="s">
        <v>117</v>
      </c>
      <c r="AE356" s="4" t="s">
        <v>101</v>
      </c>
      <c r="AF356" s="2">
        <v>86.5</v>
      </c>
      <c r="AG356" s="2" t="s">
        <v>118</v>
      </c>
      <c r="AH356" s="4" t="s">
        <v>101</v>
      </c>
      <c r="AI356" s="2">
        <v>86.5</v>
      </c>
      <c r="AJ356" s="2" t="s">
        <v>119</v>
      </c>
      <c r="AK356" s="4" t="s">
        <v>101</v>
      </c>
      <c r="AL356" s="2">
        <v>86.5</v>
      </c>
      <c r="AM356" s="2" t="s">
        <v>120</v>
      </c>
      <c r="AN356" s="4" t="s">
        <v>101</v>
      </c>
      <c r="AO356" s="2">
        <v>86.5</v>
      </c>
      <c r="AP356" s="2" t="s">
        <v>121</v>
      </c>
      <c r="AQ356" s="4" t="s">
        <v>101</v>
      </c>
      <c r="AR356" s="2">
        <v>86.5</v>
      </c>
      <c r="AS356" s="2" t="s">
        <v>122</v>
      </c>
      <c r="AT356" s="4" t="s">
        <v>101</v>
      </c>
      <c r="AU356" s="2">
        <v>86.5</v>
      </c>
      <c r="AV356" s="2" t="s">
        <v>123</v>
      </c>
      <c r="AW356" s="4" t="s">
        <v>101</v>
      </c>
      <c r="AX356" s="2">
        <v>86.5</v>
      </c>
      <c r="AY356" s="2" t="s">
        <v>124</v>
      </c>
      <c r="AZ356" s="4" t="s">
        <v>101</v>
      </c>
      <c r="BA356" s="2">
        <v>86.5</v>
      </c>
      <c r="BB356" s="2" t="s">
        <v>125</v>
      </c>
      <c r="BC356" s="4" t="s">
        <v>101</v>
      </c>
      <c r="BD356" s="2">
        <v>86.5</v>
      </c>
      <c r="BE356" s="2" t="s">
        <v>126</v>
      </c>
      <c r="BF356" s="4" t="s">
        <v>101</v>
      </c>
      <c r="BG356" s="2">
        <v>86.5</v>
      </c>
      <c r="BH356" s="2" t="s">
        <v>127</v>
      </c>
      <c r="BI356" s="4" t="s">
        <v>101</v>
      </c>
      <c r="BJ356" s="2">
        <v>86.5</v>
      </c>
      <c r="BK356" s="2" t="s">
        <v>128</v>
      </c>
      <c r="BL356" s="4" t="s">
        <v>101</v>
      </c>
      <c r="BM356" s="2">
        <v>86.5</v>
      </c>
      <c r="BN356" s="2" t="s">
        <v>101</v>
      </c>
      <c r="BO356" s="2" t="s">
        <v>101</v>
      </c>
      <c r="BP356" s="2" t="s">
        <v>101</v>
      </c>
      <c r="BQ356" s="2" t="s">
        <v>101</v>
      </c>
      <c r="BR356" s="2" t="s">
        <v>101</v>
      </c>
      <c r="BS356" s="2" t="s">
        <v>101</v>
      </c>
      <c r="BT356" s="2" t="s">
        <v>101</v>
      </c>
      <c r="BU356" s="2" t="s">
        <v>101</v>
      </c>
      <c r="BV356" s="2" t="s">
        <v>101</v>
      </c>
      <c r="BW356" s="2" t="s">
        <v>101</v>
      </c>
      <c r="BX356" s="2" t="s">
        <v>101</v>
      </c>
      <c r="BY356" s="2" t="s">
        <v>101</v>
      </c>
      <c r="BZ356" s="2" t="s">
        <v>101</v>
      </c>
      <c r="CA356" s="2" t="s">
        <v>101</v>
      </c>
      <c r="CB356" s="2" t="s">
        <v>101</v>
      </c>
      <c r="CC356" s="2" t="s">
        <v>101</v>
      </c>
      <c r="CD356" s="2" t="s">
        <v>101</v>
      </c>
      <c r="CE356" s="2" t="s">
        <v>101</v>
      </c>
      <c r="CF356" s="2" t="s">
        <v>101</v>
      </c>
      <c r="CG356" s="2" t="s">
        <v>101</v>
      </c>
      <c r="CH356" s="2" t="s">
        <v>101</v>
      </c>
      <c r="CI356" s="2" t="s">
        <v>101</v>
      </c>
      <c r="CJ356" s="2" t="s">
        <v>101</v>
      </c>
      <c r="CK356" s="2" t="s">
        <v>101</v>
      </c>
      <c r="CL356" s="2" t="s">
        <v>101</v>
      </c>
      <c r="CM356" s="2" t="s">
        <v>101</v>
      </c>
      <c r="CN356" s="2" t="s">
        <v>101</v>
      </c>
      <c r="CO356" s="2" t="s">
        <v>101</v>
      </c>
      <c r="CP356" s="2" t="s">
        <v>101</v>
      </c>
      <c r="CQ356" s="2" t="s">
        <v>101</v>
      </c>
    </row>
    <row r="357" spans="1:95" ht="15.95" customHeight="1" x14ac:dyDescent="0.25">
      <c r="A357" s="6" t="s">
        <v>101</v>
      </c>
      <c r="B357" s="6" t="s">
        <v>101</v>
      </c>
      <c r="C357" s="6" t="s">
        <v>101</v>
      </c>
      <c r="D357" s="6" t="s">
        <v>101</v>
      </c>
      <c r="E357" s="6" t="s">
        <v>101</v>
      </c>
      <c r="F357" s="6" t="s">
        <v>101</v>
      </c>
      <c r="G357" s="6" t="s">
        <v>101</v>
      </c>
      <c r="H357" s="6" t="s">
        <v>101</v>
      </c>
      <c r="I357" s="6" t="s">
        <v>101</v>
      </c>
      <c r="J357" s="6" t="s">
        <v>101</v>
      </c>
      <c r="K357" s="6" t="s">
        <v>101</v>
      </c>
      <c r="L357" s="6" t="s">
        <v>101</v>
      </c>
      <c r="M357" s="6" t="s">
        <v>101</v>
      </c>
      <c r="N357" s="6" t="s">
        <v>101</v>
      </c>
      <c r="O357" s="6" t="s">
        <v>101</v>
      </c>
      <c r="P357" s="6" t="s">
        <v>101</v>
      </c>
      <c r="Q357" s="6" t="s">
        <v>101</v>
      </c>
      <c r="R357" s="6" t="s">
        <v>101</v>
      </c>
      <c r="S357" s="6" t="s">
        <v>101</v>
      </c>
      <c r="T357" s="6" t="s">
        <v>101</v>
      </c>
      <c r="U357" s="6" t="s">
        <v>101</v>
      </c>
      <c r="V357" s="6" t="s">
        <v>131</v>
      </c>
      <c r="W357" s="6" t="s">
        <v>132</v>
      </c>
      <c r="X357" s="6">
        <v>99964</v>
      </c>
      <c r="Y357" s="6" t="s">
        <v>101</v>
      </c>
      <c r="Z357" s="6" t="s">
        <v>101</v>
      </c>
      <c r="AA357" s="6">
        <v>0</v>
      </c>
      <c r="AB357" s="6" t="s">
        <v>101</v>
      </c>
      <c r="AC357" s="6" t="s">
        <v>101</v>
      </c>
      <c r="AD357" s="6">
        <v>99892</v>
      </c>
      <c r="AE357" s="6" t="s">
        <v>101</v>
      </c>
      <c r="AF357" s="6" t="s">
        <v>101</v>
      </c>
      <c r="AG357" s="6">
        <v>0</v>
      </c>
      <c r="AH357" s="6" t="s">
        <v>101</v>
      </c>
      <c r="AI357" s="6" t="s">
        <v>101</v>
      </c>
      <c r="AJ357" s="6">
        <v>99877</v>
      </c>
      <c r="AK357" s="6" t="s">
        <v>101</v>
      </c>
      <c r="AL357" s="6" t="s">
        <v>101</v>
      </c>
      <c r="AM357" s="6">
        <v>0</v>
      </c>
      <c r="AN357" s="6" t="s">
        <v>101</v>
      </c>
      <c r="AO357" s="6" t="s">
        <v>101</v>
      </c>
      <c r="AP357" s="6">
        <v>99861</v>
      </c>
      <c r="AQ357" s="6" t="s">
        <v>101</v>
      </c>
      <c r="AR357" s="6" t="s">
        <v>101</v>
      </c>
      <c r="AS357" s="6">
        <v>0</v>
      </c>
      <c r="AT357" s="6" t="s">
        <v>101</v>
      </c>
      <c r="AU357" s="6" t="s">
        <v>101</v>
      </c>
      <c r="AV357" s="6">
        <v>99901</v>
      </c>
      <c r="AW357" s="6" t="s">
        <v>101</v>
      </c>
      <c r="AX357" s="6" t="s">
        <v>101</v>
      </c>
      <c r="AY357" s="6">
        <v>0</v>
      </c>
      <c r="AZ357" s="6" t="s">
        <v>101</v>
      </c>
      <c r="BA357" s="6" t="s">
        <v>101</v>
      </c>
      <c r="BB357" s="6">
        <v>99932</v>
      </c>
      <c r="BC357" s="6" t="s">
        <v>101</v>
      </c>
      <c r="BD357" s="6" t="s">
        <v>101</v>
      </c>
      <c r="BE357" s="6">
        <v>99966</v>
      </c>
      <c r="BF357" s="6" t="s">
        <v>101</v>
      </c>
      <c r="BG357" s="6" t="s">
        <v>101</v>
      </c>
      <c r="BH357" s="6">
        <v>99976</v>
      </c>
      <c r="BI357" s="6" t="s">
        <v>101</v>
      </c>
      <c r="BJ357" s="6" t="s">
        <v>101</v>
      </c>
      <c r="BK357" s="6">
        <v>99984</v>
      </c>
      <c r="BL357" s="6" t="s">
        <v>101</v>
      </c>
      <c r="BM357" s="6" t="s">
        <v>101</v>
      </c>
    </row>
    <row r="358" spans="1:95" ht="114.95" customHeight="1" x14ac:dyDescent="0.25">
      <c r="A358" s="2" t="s">
        <v>133</v>
      </c>
      <c r="B358" s="2" t="s">
        <v>248</v>
      </c>
      <c r="C358" s="2" t="s">
        <v>560</v>
      </c>
      <c r="D358" s="2" t="s">
        <v>561</v>
      </c>
      <c r="E358" s="2" t="s">
        <v>562</v>
      </c>
      <c r="F358" s="2"/>
      <c r="G358" s="2" t="s">
        <v>563</v>
      </c>
      <c r="H358" s="3">
        <v>86.5</v>
      </c>
      <c r="I358" s="3">
        <v>225</v>
      </c>
      <c r="J358" s="2" t="s">
        <v>101</v>
      </c>
      <c r="K358" s="2" t="s">
        <v>557</v>
      </c>
      <c r="L358" s="2" t="s">
        <v>564</v>
      </c>
      <c r="M358" s="4" t="s">
        <v>101</v>
      </c>
      <c r="N358" s="2" t="s">
        <v>104</v>
      </c>
      <c r="O358" s="2" t="s">
        <v>101</v>
      </c>
      <c r="P358" s="5">
        <v>45823</v>
      </c>
      <c r="Q358" s="5">
        <v>45930</v>
      </c>
      <c r="R358" s="4" t="s">
        <v>105</v>
      </c>
      <c r="S358" s="2" t="s">
        <v>106</v>
      </c>
      <c r="T358" s="3">
        <f>SUM(IF(Y358="", 0, Y358 * Z358 * 1),IF(AB358="", 0, AB358 * AC358 * 1),IF(AE358="", 0, AE358 * AF358 * 1),IF(AH358="", 0, AH358 * AI358 * 1),IF(AK358="", 0, AK358 * AL358 * 1),IF(AN358="", 0, AN358 * AO358 * 1),IF(AQ358="", 0, AQ358 * AR358 * 1),IF(AT358="", 0, AT358 * AU358 * 1),IF(AW358="", 0, AW358 * AX358 * 1),IF(AZ358="", 0, AZ358 * BA358 * 1),IF(BC358="", 0, BC358 * BD358 * 1),IF(BF358="", 0, BF358 * BG358 * 1),IF(BI358="", 0, BI358 * BJ358 * 1),IF(BL358="", 0, BL358 * BM358 * 1))</f>
        <v>0</v>
      </c>
      <c r="U358" s="2">
        <f>SUM(IF(Y358="",0,Y358*1),IF(AB358="",0,AB358*1),IF(AE358="",0,AE358*1),IF(AH358="",0,AH358*1),IF(AK358="",0,AK358*1),IF(AN358="",0,AN358*1),IF(AQ358="",0,AQ358*1),IF(AT358="",0,AT358*1),IF(AW358="",0,AW358*1),IF(AZ358="",0,AZ358*1),IF(BC358="",0,BC358*1),IF(BF358="",0,BF358*1),IF(BI358="",0,BI358*1),IF(BL358="",0,BL358*1))</f>
        <v>0</v>
      </c>
      <c r="V358" s="2" t="s">
        <v>101</v>
      </c>
      <c r="W358" s="2" t="s">
        <v>101</v>
      </c>
      <c r="X358" s="2" t="s">
        <v>115</v>
      </c>
      <c r="Y358" s="4" t="s">
        <v>101</v>
      </c>
      <c r="Z358" s="2">
        <v>86.5</v>
      </c>
      <c r="AA358" s="2" t="s">
        <v>116</v>
      </c>
      <c r="AB358" s="4" t="s">
        <v>101</v>
      </c>
      <c r="AC358" s="2">
        <v>86.5</v>
      </c>
      <c r="AD358" s="2" t="s">
        <v>117</v>
      </c>
      <c r="AE358" s="4" t="s">
        <v>101</v>
      </c>
      <c r="AF358" s="2">
        <v>86.5</v>
      </c>
      <c r="AG358" s="2" t="s">
        <v>118</v>
      </c>
      <c r="AH358" s="4" t="s">
        <v>101</v>
      </c>
      <c r="AI358" s="2">
        <v>86.5</v>
      </c>
      <c r="AJ358" s="2" t="s">
        <v>119</v>
      </c>
      <c r="AK358" s="4" t="s">
        <v>101</v>
      </c>
      <c r="AL358" s="2">
        <v>86.5</v>
      </c>
      <c r="AM358" s="2" t="s">
        <v>120</v>
      </c>
      <c r="AN358" s="4" t="s">
        <v>101</v>
      </c>
      <c r="AO358" s="2">
        <v>86.5</v>
      </c>
      <c r="AP358" s="2" t="s">
        <v>121</v>
      </c>
      <c r="AQ358" s="4" t="s">
        <v>101</v>
      </c>
      <c r="AR358" s="2">
        <v>86.5</v>
      </c>
      <c r="AS358" s="2" t="s">
        <v>122</v>
      </c>
      <c r="AT358" s="4" t="s">
        <v>101</v>
      </c>
      <c r="AU358" s="2">
        <v>86.5</v>
      </c>
      <c r="AV358" s="2" t="s">
        <v>123</v>
      </c>
      <c r="AW358" s="4" t="s">
        <v>101</v>
      </c>
      <c r="AX358" s="2">
        <v>86.5</v>
      </c>
      <c r="AY358" s="2" t="s">
        <v>124</v>
      </c>
      <c r="AZ358" s="4" t="s">
        <v>101</v>
      </c>
      <c r="BA358" s="2">
        <v>86.5</v>
      </c>
      <c r="BB358" s="2" t="s">
        <v>125</v>
      </c>
      <c r="BC358" s="4" t="s">
        <v>101</v>
      </c>
      <c r="BD358" s="2">
        <v>86.5</v>
      </c>
      <c r="BE358" s="2" t="s">
        <v>126</v>
      </c>
      <c r="BF358" s="4" t="s">
        <v>101</v>
      </c>
      <c r="BG358" s="2">
        <v>86.5</v>
      </c>
      <c r="BH358" s="2" t="s">
        <v>127</v>
      </c>
      <c r="BI358" s="4" t="s">
        <v>101</v>
      </c>
      <c r="BJ358" s="2">
        <v>86.5</v>
      </c>
      <c r="BK358" s="2" t="s">
        <v>128</v>
      </c>
      <c r="BL358" s="4" t="s">
        <v>101</v>
      </c>
      <c r="BM358" s="2">
        <v>86.5</v>
      </c>
      <c r="BN358" s="2" t="s">
        <v>101</v>
      </c>
      <c r="BO358" s="2" t="s">
        <v>101</v>
      </c>
      <c r="BP358" s="2" t="s">
        <v>101</v>
      </c>
      <c r="BQ358" s="2" t="s">
        <v>101</v>
      </c>
      <c r="BR358" s="2" t="s">
        <v>101</v>
      </c>
      <c r="BS358" s="2" t="s">
        <v>101</v>
      </c>
      <c r="BT358" s="2" t="s">
        <v>101</v>
      </c>
      <c r="BU358" s="2" t="s">
        <v>101</v>
      </c>
      <c r="BV358" s="2" t="s">
        <v>101</v>
      </c>
      <c r="BW358" s="2" t="s">
        <v>101</v>
      </c>
      <c r="BX358" s="2" t="s">
        <v>101</v>
      </c>
      <c r="BY358" s="2" t="s">
        <v>101</v>
      </c>
      <c r="BZ358" s="2" t="s">
        <v>101</v>
      </c>
      <c r="CA358" s="2" t="s">
        <v>101</v>
      </c>
      <c r="CB358" s="2" t="s">
        <v>101</v>
      </c>
      <c r="CC358" s="2" t="s">
        <v>101</v>
      </c>
      <c r="CD358" s="2" t="s">
        <v>101</v>
      </c>
      <c r="CE358" s="2" t="s">
        <v>101</v>
      </c>
      <c r="CF358" s="2" t="s">
        <v>101</v>
      </c>
      <c r="CG358" s="2" t="s">
        <v>101</v>
      </c>
      <c r="CH358" s="2" t="s">
        <v>101</v>
      </c>
      <c r="CI358" s="2" t="s">
        <v>101</v>
      </c>
      <c r="CJ358" s="2" t="s">
        <v>101</v>
      </c>
      <c r="CK358" s="2" t="s">
        <v>101</v>
      </c>
      <c r="CL358" s="2" t="s">
        <v>101</v>
      </c>
      <c r="CM358" s="2" t="s">
        <v>101</v>
      </c>
      <c r="CN358" s="2" t="s">
        <v>101</v>
      </c>
      <c r="CO358" s="2" t="s">
        <v>101</v>
      </c>
      <c r="CP358" s="2" t="s">
        <v>101</v>
      </c>
      <c r="CQ358" s="2" t="s">
        <v>101</v>
      </c>
    </row>
    <row r="359" spans="1:95" ht="15.95" customHeight="1" x14ac:dyDescent="0.25">
      <c r="A359" s="6" t="s">
        <v>101</v>
      </c>
      <c r="B359" s="6" t="s">
        <v>101</v>
      </c>
      <c r="C359" s="6" t="s">
        <v>101</v>
      </c>
      <c r="D359" s="6" t="s">
        <v>101</v>
      </c>
      <c r="E359" s="6" t="s">
        <v>101</v>
      </c>
      <c r="F359" s="6" t="s">
        <v>101</v>
      </c>
      <c r="G359" s="6" t="s">
        <v>101</v>
      </c>
      <c r="H359" s="6" t="s">
        <v>101</v>
      </c>
      <c r="I359" s="6" t="s">
        <v>101</v>
      </c>
      <c r="J359" s="6" t="s">
        <v>101</v>
      </c>
      <c r="K359" s="6" t="s">
        <v>101</v>
      </c>
      <c r="L359" s="6" t="s">
        <v>101</v>
      </c>
      <c r="M359" s="6" t="s">
        <v>101</v>
      </c>
      <c r="N359" s="6" t="s">
        <v>101</v>
      </c>
      <c r="O359" s="6" t="s">
        <v>101</v>
      </c>
      <c r="P359" s="6" t="s">
        <v>101</v>
      </c>
      <c r="Q359" s="6" t="s">
        <v>101</v>
      </c>
      <c r="R359" s="6" t="s">
        <v>101</v>
      </c>
      <c r="S359" s="6" t="s">
        <v>101</v>
      </c>
      <c r="T359" s="6" t="s">
        <v>101</v>
      </c>
      <c r="U359" s="6" t="s">
        <v>101</v>
      </c>
      <c r="V359" s="6" t="s">
        <v>131</v>
      </c>
      <c r="W359" s="6" t="s">
        <v>132</v>
      </c>
      <c r="X359" s="6">
        <v>99977</v>
      </c>
      <c r="Y359" s="6" t="s">
        <v>101</v>
      </c>
      <c r="Z359" s="6" t="s">
        <v>101</v>
      </c>
      <c r="AA359" s="6">
        <v>0</v>
      </c>
      <c r="AB359" s="6" t="s">
        <v>101</v>
      </c>
      <c r="AC359" s="6" t="s">
        <v>101</v>
      </c>
      <c r="AD359" s="6">
        <v>99914</v>
      </c>
      <c r="AE359" s="6" t="s">
        <v>101</v>
      </c>
      <c r="AF359" s="6" t="s">
        <v>101</v>
      </c>
      <c r="AG359" s="6">
        <v>0</v>
      </c>
      <c r="AH359" s="6" t="s">
        <v>101</v>
      </c>
      <c r="AI359" s="6" t="s">
        <v>101</v>
      </c>
      <c r="AJ359" s="6">
        <v>99922</v>
      </c>
      <c r="AK359" s="6" t="s">
        <v>101</v>
      </c>
      <c r="AL359" s="6" t="s">
        <v>101</v>
      </c>
      <c r="AM359" s="6">
        <v>0</v>
      </c>
      <c r="AN359" s="6" t="s">
        <v>101</v>
      </c>
      <c r="AO359" s="6" t="s">
        <v>101</v>
      </c>
      <c r="AP359" s="6">
        <v>99901</v>
      </c>
      <c r="AQ359" s="6" t="s">
        <v>101</v>
      </c>
      <c r="AR359" s="6" t="s">
        <v>101</v>
      </c>
      <c r="AS359" s="6">
        <v>0</v>
      </c>
      <c r="AT359" s="6" t="s">
        <v>101</v>
      </c>
      <c r="AU359" s="6" t="s">
        <v>101</v>
      </c>
      <c r="AV359" s="6">
        <v>99928</v>
      </c>
      <c r="AW359" s="6" t="s">
        <v>101</v>
      </c>
      <c r="AX359" s="6" t="s">
        <v>101</v>
      </c>
      <c r="AY359" s="6">
        <v>0</v>
      </c>
      <c r="AZ359" s="6" t="s">
        <v>101</v>
      </c>
      <c r="BA359" s="6" t="s">
        <v>101</v>
      </c>
      <c r="BB359" s="6">
        <v>99956</v>
      </c>
      <c r="BC359" s="6" t="s">
        <v>101</v>
      </c>
      <c r="BD359" s="6" t="s">
        <v>101</v>
      </c>
      <c r="BE359" s="6">
        <v>99971</v>
      </c>
      <c r="BF359" s="6" t="s">
        <v>101</v>
      </c>
      <c r="BG359" s="6" t="s">
        <v>101</v>
      </c>
      <c r="BH359" s="6">
        <v>99980</v>
      </c>
      <c r="BI359" s="6" t="s">
        <v>101</v>
      </c>
      <c r="BJ359" s="6" t="s">
        <v>101</v>
      </c>
      <c r="BK359" s="6">
        <v>99986</v>
      </c>
      <c r="BL359" s="6" t="s">
        <v>101</v>
      </c>
      <c r="BM359" s="6" t="s">
        <v>101</v>
      </c>
    </row>
    <row r="360" spans="1:95" ht="114.95" customHeight="1" x14ac:dyDescent="0.25">
      <c r="A360" s="2" t="s">
        <v>133</v>
      </c>
      <c r="B360" s="2" t="s">
        <v>545</v>
      </c>
      <c r="C360" s="2" t="s">
        <v>565</v>
      </c>
      <c r="D360" s="2" t="s">
        <v>566</v>
      </c>
      <c r="E360" s="2" t="s">
        <v>550</v>
      </c>
      <c r="F360" s="2"/>
      <c r="G360" s="2" t="s">
        <v>563</v>
      </c>
      <c r="H360" s="3">
        <v>86.5</v>
      </c>
      <c r="I360" s="3">
        <v>225</v>
      </c>
      <c r="J360" s="2" t="s">
        <v>101</v>
      </c>
      <c r="K360" s="2" t="s">
        <v>557</v>
      </c>
      <c r="L360" s="2" t="s">
        <v>564</v>
      </c>
      <c r="M360" s="4" t="s">
        <v>101</v>
      </c>
      <c r="N360" s="2" t="s">
        <v>104</v>
      </c>
      <c r="O360" s="2" t="s">
        <v>101</v>
      </c>
      <c r="P360" s="5">
        <v>45823</v>
      </c>
      <c r="Q360" s="5">
        <v>45930</v>
      </c>
      <c r="R360" s="4" t="s">
        <v>105</v>
      </c>
      <c r="S360" s="2" t="s">
        <v>106</v>
      </c>
      <c r="T360" s="3">
        <f>SUM(IF(Y360="", 0, Y360 * Z360 * 1),IF(AB360="", 0, AB360 * AC360 * 1),IF(AE360="", 0, AE360 * AF360 * 1),IF(AH360="", 0, AH360 * AI360 * 1),IF(AK360="", 0, AK360 * AL360 * 1),IF(AN360="", 0, AN360 * AO360 * 1),IF(AQ360="", 0, AQ360 * AR360 * 1),IF(AT360="", 0, AT360 * AU360 * 1),IF(AW360="", 0, AW360 * AX360 * 1),IF(AZ360="", 0, AZ360 * BA360 * 1),IF(BC360="", 0, BC360 * BD360 * 1),IF(BF360="", 0, BF360 * BG360 * 1),IF(BI360="", 0, BI360 * BJ360 * 1),IF(BL360="", 0, BL360 * BM360 * 1))</f>
        <v>0</v>
      </c>
      <c r="U360" s="2">
        <f>SUM(IF(Y360="",0,Y360*1),IF(AB360="",0,AB360*1),IF(AE360="",0,AE360*1),IF(AH360="",0,AH360*1),IF(AK360="",0,AK360*1),IF(AN360="",0,AN360*1),IF(AQ360="",0,AQ360*1),IF(AT360="",0,AT360*1),IF(AW360="",0,AW360*1),IF(AZ360="",0,AZ360*1),IF(BC360="",0,BC360*1),IF(BF360="",0,BF360*1),IF(BI360="",0,BI360*1),IF(BL360="",0,BL360*1))</f>
        <v>0</v>
      </c>
      <c r="V360" s="2" t="s">
        <v>101</v>
      </c>
      <c r="W360" s="2" t="s">
        <v>101</v>
      </c>
      <c r="X360" s="2" t="s">
        <v>115</v>
      </c>
      <c r="Y360" s="4" t="s">
        <v>101</v>
      </c>
      <c r="Z360" s="2">
        <v>86.5</v>
      </c>
      <c r="AA360" s="2" t="s">
        <v>116</v>
      </c>
      <c r="AB360" s="4" t="s">
        <v>101</v>
      </c>
      <c r="AC360" s="2">
        <v>86.5</v>
      </c>
      <c r="AD360" s="2" t="s">
        <v>117</v>
      </c>
      <c r="AE360" s="4" t="s">
        <v>101</v>
      </c>
      <c r="AF360" s="2">
        <v>86.5</v>
      </c>
      <c r="AG360" s="2" t="s">
        <v>118</v>
      </c>
      <c r="AH360" s="4" t="s">
        <v>101</v>
      </c>
      <c r="AI360" s="2">
        <v>86.5</v>
      </c>
      <c r="AJ360" s="2" t="s">
        <v>119</v>
      </c>
      <c r="AK360" s="4" t="s">
        <v>101</v>
      </c>
      <c r="AL360" s="2">
        <v>86.5</v>
      </c>
      <c r="AM360" s="2" t="s">
        <v>120</v>
      </c>
      <c r="AN360" s="4" t="s">
        <v>101</v>
      </c>
      <c r="AO360" s="2">
        <v>86.5</v>
      </c>
      <c r="AP360" s="2" t="s">
        <v>121</v>
      </c>
      <c r="AQ360" s="4" t="s">
        <v>101</v>
      </c>
      <c r="AR360" s="2">
        <v>86.5</v>
      </c>
      <c r="AS360" s="2" t="s">
        <v>122</v>
      </c>
      <c r="AT360" s="4" t="s">
        <v>101</v>
      </c>
      <c r="AU360" s="2">
        <v>86.5</v>
      </c>
      <c r="AV360" s="2" t="s">
        <v>123</v>
      </c>
      <c r="AW360" s="4" t="s">
        <v>101</v>
      </c>
      <c r="AX360" s="2">
        <v>86.5</v>
      </c>
      <c r="AY360" s="2" t="s">
        <v>124</v>
      </c>
      <c r="AZ360" s="4" t="s">
        <v>101</v>
      </c>
      <c r="BA360" s="2">
        <v>86.5</v>
      </c>
      <c r="BB360" s="2" t="s">
        <v>125</v>
      </c>
      <c r="BC360" s="4" t="s">
        <v>101</v>
      </c>
      <c r="BD360" s="2">
        <v>86.5</v>
      </c>
      <c r="BE360" s="2" t="s">
        <v>126</v>
      </c>
      <c r="BF360" s="4" t="s">
        <v>101</v>
      </c>
      <c r="BG360" s="2">
        <v>86.5</v>
      </c>
      <c r="BH360" s="2" t="s">
        <v>127</v>
      </c>
      <c r="BI360" s="4" t="s">
        <v>101</v>
      </c>
      <c r="BJ360" s="2">
        <v>86.5</v>
      </c>
      <c r="BK360" s="2" t="s">
        <v>128</v>
      </c>
      <c r="BL360" s="4" t="s">
        <v>101</v>
      </c>
      <c r="BM360" s="2">
        <v>86.5</v>
      </c>
      <c r="BN360" s="2" t="s">
        <v>101</v>
      </c>
      <c r="BO360" s="2" t="s">
        <v>101</v>
      </c>
      <c r="BP360" s="2" t="s">
        <v>101</v>
      </c>
      <c r="BQ360" s="2" t="s">
        <v>101</v>
      </c>
      <c r="BR360" s="2" t="s">
        <v>101</v>
      </c>
      <c r="BS360" s="2" t="s">
        <v>101</v>
      </c>
      <c r="BT360" s="2" t="s">
        <v>101</v>
      </c>
      <c r="BU360" s="2" t="s">
        <v>101</v>
      </c>
      <c r="BV360" s="2" t="s">
        <v>101</v>
      </c>
      <c r="BW360" s="2" t="s">
        <v>101</v>
      </c>
      <c r="BX360" s="2" t="s">
        <v>101</v>
      </c>
      <c r="BY360" s="2" t="s">
        <v>101</v>
      </c>
      <c r="BZ360" s="2" t="s">
        <v>101</v>
      </c>
      <c r="CA360" s="2" t="s">
        <v>101</v>
      </c>
      <c r="CB360" s="2" t="s">
        <v>101</v>
      </c>
      <c r="CC360" s="2" t="s">
        <v>101</v>
      </c>
      <c r="CD360" s="2" t="s">
        <v>101</v>
      </c>
      <c r="CE360" s="2" t="s">
        <v>101</v>
      </c>
      <c r="CF360" s="2" t="s">
        <v>101</v>
      </c>
      <c r="CG360" s="2" t="s">
        <v>101</v>
      </c>
      <c r="CH360" s="2" t="s">
        <v>101</v>
      </c>
      <c r="CI360" s="2" t="s">
        <v>101</v>
      </c>
      <c r="CJ360" s="2" t="s">
        <v>101</v>
      </c>
      <c r="CK360" s="2" t="s">
        <v>101</v>
      </c>
      <c r="CL360" s="2" t="s">
        <v>101</v>
      </c>
      <c r="CM360" s="2" t="s">
        <v>101</v>
      </c>
      <c r="CN360" s="2" t="s">
        <v>101</v>
      </c>
      <c r="CO360" s="2" t="s">
        <v>101</v>
      </c>
      <c r="CP360" s="2" t="s">
        <v>101</v>
      </c>
      <c r="CQ360" s="2" t="s">
        <v>101</v>
      </c>
    </row>
    <row r="361" spans="1:95" ht="15.95" customHeight="1" x14ac:dyDescent="0.25">
      <c r="A361" s="6" t="s">
        <v>101</v>
      </c>
      <c r="B361" s="6" t="s">
        <v>101</v>
      </c>
      <c r="C361" s="6" t="s">
        <v>101</v>
      </c>
      <c r="D361" s="6" t="s">
        <v>101</v>
      </c>
      <c r="E361" s="6" t="s">
        <v>101</v>
      </c>
      <c r="F361" s="6" t="s">
        <v>101</v>
      </c>
      <c r="G361" s="6" t="s">
        <v>101</v>
      </c>
      <c r="H361" s="6" t="s">
        <v>101</v>
      </c>
      <c r="I361" s="6" t="s">
        <v>101</v>
      </c>
      <c r="J361" s="6" t="s">
        <v>101</v>
      </c>
      <c r="K361" s="6" t="s">
        <v>101</v>
      </c>
      <c r="L361" s="6" t="s">
        <v>101</v>
      </c>
      <c r="M361" s="6" t="s">
        <v>101</v>
      </c>
      <c r="N361" s="6" t="s">
        <v>101</v>
      </c>
      <c r="O361" s="6" t="s">
        <v>101</v>
      </c>
      <c r="P361" s="6" t="s">
        <v>101</v>
      </c>
      <c r="Q361" s="6" t="s">
        <v>101</v>
      </c>
      <c r="R361" s="6" t="s">
        <v>101</v>
      </c>
      <c r="S361" s="6" t="s">
        <v>101</v>
      </c>
      <c r="T361" s="6" t="s">
        <v>101</v>
      </c>
      <c r="U361" s="6" t="s">
        <v>101</v>
      </c>
      <c r="V361" s="6" t="s">
        <v>131</v>
      </c>
      <c r="W361" s="6" t="s">
        <v>132</v>
      </c>
      <c r="X361" s="6">
        <v>99982</v>
      </c>
      <c r="Y361" s="6" t="s">
        <v>101</v>
      </c>
      <c r="Z361" s="6" t="s">
        <v>101</v>
      </c>
      <c r="AA361" s="6">
        <v>0</v>
      </c>
      <c r="AB361" s="6" t="s">
        <v>101</v>
      </c>
      <c r="AC361" s="6" t="s">
        <v>101</v>
      </c>
      <c r="AD361" s="6">
        <v>99921</v>
      </c>
      <c r="AE361" s="6" t="s">
        <v>101</v>
      </c>
      <c r="AF361" s="6" t="s">
        <v>101</v>
      </c>
      <c r="AG361" s="6">
        <v>0</v>
      </c>
      <c r="AH361" s="6" t="s">
        <v>101</v>
      </c>
      <c r="AI361" s="6" t="s">
        <v>101</v>
      </c>
      <c r="AJ361" s="6">
        <v>99934</v>
      </c>
      <c r="AK361" s="6" t="s">
        <v>101</v>
      </c>
      <c r="AL361" s="6" t="s">
        <v>101</v>
      </c>
      <c r="AM361" s="6">
        <v>0</v>
      </c>
      <c r="AN361" s="6" t="s">
        <v>101</v>
      </c>
      <c r="AO361" s="6" t="s">
        <v>101</v>
      </c>
      <c r="AP361" s="6">
        <v>99918</v>
      </c>
      <c r="AQ361" s="6" t="s">
        <v>101</v>
      </c>
      <c r="AR361" s="6" t="s">
        <v>101</v>
      </c>
      <c r="AS361" s="6">
        <v>0</v>
      </c>
      <c r="AT361" s="6" t="s">
        <v>101</v>
      </c>
      <c r="AU361" s="6" t="s">
        <v>101</v>
      </c>
      <c r="AV361" s="6">
        <v>99940</v>
      </c>
      <c r="AW361" s="6" t="s">
        <v>101</v>
      </c>
      <c r="AX361" s="6" t="s">
        <v>101</v>
      </c>
      <c r="AY361" s="6">
        <v>0</v>
      </c>
      <c r="AZ361" s="6" t="s">
        <v>101</v>
      </c>
      <c r="BA361" s="6" t="s">
        <v>101</v>
      </c>
      <c r="BB361" s="6">
        <v>99963</v>
      </c>
      <c r="BC361" s="6" t="s">
        <v>101</v>
      </c>
      <c r="BD361" s="6" t="s">
        <v>101</v>
      </c>
      <c r="BE361" s="6">
        <v>99974</v>
      </c>
      <c r="BF361" s="6" t="s">
        <v>101</v>
      </c>
      <c r="BG361" s="6" t="s">
        <v>101</v>
      </c>
      <c r="BH361" s="6">
        <v>99980</v>
      </c>
      <c r="BI361" s="6" t="s">
        <v>101</v>
      </c>
      <c r="BJ361" s="6" t="s">
        <v>101</v>
      </c>
      <c r="BK361" s="6">
        <v>99986</v>
      </c>
      <c r="BL361" s="6" t="s">
        <v>101</v>
      </c>
      <c r="BM361" s="6" t="s">
        <v>101</v>
      </c>
    </row>
    <row r="362" spans="1:95" ht="114.95" customHeight="1" x14ac:dyDescent="0.25">
      <c r="A362" s="2" t="s">
        <v>133</v>
      </c>
      <c r="B362" s="2" t="s">
        <v>248</v>
      </c>
      <c r="C362" s="2" t="s">
        <v>567</v>
      </c>
      <c r="D362" s="2" t="s">
        <v>568</v>
      </c>
      <c r="E362" s="2" t="s">
        <v>512</v>
      </c>
      <c r="F362" s="2"/>
      <c r="G362" s="2" t="s">
        <v>569</v>
      </c>
      <c r="H362" s="3">
        <v>86.5</v>
      </c>
      <c r="I362" s="3">
        <v>225</v>
      </c>
      <c r="J362" s="2" t="s">
        <v>101</v>
      </c>
      <c r="K362" s="2" t="s">
        <v>557</v>
      </c>
      <c r="L362" s="2" t="s">
        <v>570</v>
      </c>
      <c r="M362" s="4" t="s">
        <v>101</v>
      </c>
      <c r="N362" s="2" t="s">
        <v>104</v>
      </c>
      <c r="O362" s="2" t="s">
        <v>101</v>
      </c>
      <c r="P362" s="5">
        <v>45823</v>
      </c>
      <c r="Q362" s="5">
        <v>45930</v>
      </c>
      <c r="R362" s="4" t="s">
        <v>105</v>
      </c>
      <c r="S362" s="2" t="s">
        <v>106</v>
      </c>
      <c r="T362" s="3">
        <f>SUM(IF(Y362="", 0, Y362 * Z362 * 1),IF(AB362="", 0, AB362 * AC362 * 1),IF(AE362="", 0, AE362 * AF362 * 1),IF(AH362="", 0, AH362 * AI362 * 1),IF(AK362="", 0, AK362 * AL362 * 1),IF(AN362="", 0, AN362 * AO362 * 1),IF(AQ362="", 0, AQ362 * AR362 * 1),IF(AT362="", 0, AT362 * AU362 * 1),IF(AW362="", 0, AW362 * AX362 * 1),IF(AZ362="", 0, AZ362 * BA362 * 1),IF(BC362="", 0, BC362 * BD362 * 1),IF(BF362="", 0, BF362 * BG362 * 1),IF(BI362="", 0, BI362 * BJ362 * 1),IF(BL362="", 0, BL362 * BM362 * 1))</f>
        <v>0</v>
      </c>
      <c r="U362" s="2">
        <f>SUM(IF(Y362="",0,Y362*1),IF(AB362="",0,AB362*1),IF(AE362="",0,AE362*1),IF(AH362="",0,AH362*1),IF(AK362="",0,AK362*1),IF(AN362="",0,AN362*1),IF(AQ362="",0,AQ362*1),IF(AT362="",0,AT362*1),IF(AW362="",0,AW362*1),IF(AZ362="",0,AZ362*1),IF(BC362="",0,BC362*1),IF(BF362="",0,BF362*1),IF(BI362="",0,BI362*1),IF(BL362="",0,BL362*1))</f>
        <v>0</v>
      </c>
      <c r="V362" s="2" t="s">
        <v>101</v>
      </c>
      <c r="W362" s="2" t="s">
        <v>101</v>
      </c>
      <c r="X362" s="2" t="s">
        <v>115</v>
      </c>
      <c r="Y362" s="4" t="s">
        <v>101</v>
      </c>
      <c r="Z362" s="2">
        <v>86.5</v>
      </c>
      <c r="AA362" s="2" t="s">
        <v>116</v>
      </c>
      <c r="AB362" s="4" t="s">
        <v>101</v>
      </c>
      <c r="AC362" s="2">
        <v>86.5</v>
      </c>
      <c r="AD362" s="2" t="s">
        <v>117</v>
      </c>
      <c r="AE362" s="4" t="s">
        <v>101</v>
      </c>
      <c r="AF362" s="2">
        <v>86.5</v>
      </c>
      <c r="AG362" s="2" t="s">
        <v>118</v>
      </c>
      <c r="AH362" s="4" t="s">
        <v>101</v>
      </c>
      <c r="AI362" s="2">
        <v>86.5</v>
      </c>
      <c r="AJ362" s="2" t="s">
        <v>119</v>
      </c>
      <c r="AK362" s="4" t="s">
        <v>101</v>
      </c>
      <c r="AL362" s="2">
        <v>86.5</v>
      </c>
      <c r="AM362" s="2" t="s">
        <v>120</v>
      </c>
      <c r="AN362" s="4" t="s">
        <v>101</v>
      </c>
      <c r="AO362" s="2">
        <v>86.5</v>
      </c>
      <c r="AP362" s="2" t="s">
        <v>121</v>
      </c>
      <c r="AQ362" s="4" t="s">
        <v>101</v>
      </c>
      <c r="AR362" s="2">
        <v>86.5</v>
      </c>
      <c r="AS362" s="2" t="s">
        <v>122</v>
      </c>
      <c r="AT362" s="4" t="s">
        <v>101</v>
      </c>
      <c r="AU362" s="2">
        <v>86.5</v>
      </c>
      <c r="AV362" s="2" t="s">
        <v>123</v>
      </c>
      <c r="AW362" s="4" t="s">
        <v>101</v>
      </c>
      <c r="AX362" s="2">
        <v>86.5</v>
      </c>
      <c r="AY362" s="2" t="s">
        <v>124</v>
      </c>
      <c r="AZ362" s="4" t="s">
        <v>101</v>
      </c>
      <c r="BA362" s="2">
        <v>86.5</v>
      </c>
      <c r="BB362" s="2" t="s">
        <v>125</v>
      </c>
      <c r="BC362" s="4" t="s">
        <v>101</v>
      </c>
      <c r="BD362" s="2">
        <v>86.5</v>
      </c>
      <c r="BE362" s="2" t="s">
        <v>126</v>
      </c>
      <c r="BF362" s="4" t="s">
        <v>101</v>
      </c>
      <c r="BG362" s="2">
        <v>86.5</v>
      </c>
      <c r="BH362" s="2" t="s">
        <v>127</v>
      </c>
      <c r="BI362" s="4" t="s">
        <v>101</v>
      </c>
      <c r="BJ362" s="2">
        <v>86.5</v>
      </c>
      <c r="BK362" s="2" t="s">
        <v>128</v>
      </c>
      <c r="BL362" s="4" t="s">
        <v>101</v>
      </c>
      <c r="BM362" s="2">
        <v>86.5</v>
      </c>
      <c r="BN362" s="2" t="s">
        <v>101</v>
      </c>
      <c r="BO362" s="2" t="s">
        <v>101</v>
      </c>
      <c r="BP362" s="2" t="s">
        <v>101</v>
      </c>
      <c r="BQ362" s="2" t="s">
        <v>101</v>
      </c>
      <c r="BR362" s="2" t="s">
        <v>101</v>
      </c>
      <c r="BS362" s="2" t="s">
        <v>101</v>
      </c>
      <c r="BT362" s="2" t="s">
        <v>101</v>
      </c>
      <c r="BU362" s="2" t="s">
        <v>101</v>
      </c>
      <c r="BV362" s="2" t="s">
        <v>101</v>
      </c>
      <c r="BW362" s="2" t="s">
        <v>101</v>
      </c>
      <c r="BX362" s="2" t="s">
        <v>101</v>
      </c>
      <c r="BY362" s="2" t="s">
        <v>101</v>
      </c>
      <c r="BZ362" s="2" t="s">
        <v>101</v>
      </c>
      <c r="CA362" s="2" t="s">
        <v>101</v>
      </c>
      <c r="CB362" s="2" t="s">
        <v>101</v>
      </c>
      <c r="CC362" s="2" t="s">
        <v>101</v>
      </c>
      <c r="CD362" s="2" t="s">
        <v>101</v>
      </c>
      <c r="CE362" s="2" t="s">
        <v>101</v>
      </c>
      <c r="CF362" s="2" t="s">
        <v>101</v>
      </c>
      <c r="CG362" s="2" t="s">
        <v>101</v>
      </c>
      <c r="CH362" s="2" t="s">
        <v>101</v>
      </c>
      <c r="CI362" s="2" t="s">
        <v>101</v>
      </c>
      <c r="CJ362" s="2" t="s">
        <v>101</v>
      </c>
      <c r="CK362" s="2" t="s">
        <v>101</v>
      </c>
      <c r="CL362" s="2" t="s">
        <v>101</v>
      </c>
      <c r="CM362" s="2" t="s">
        <v>101</v>
      </c>
      <c r="CN362" s="2" t="s">
        <v>101</v>
      </c>
      <c r="CO362" s="2" t="s">
        <v>101</v>
      </c>
      <c r="CP362" s="2" t="s">
        <v>101</v>
      </c>
      <c r="CQ362" s="2" t="s">
        <v>101</v>
      </c>
    </row>
    <row r="363" spans="1:95" ht="15.95" customHeight="1" x14ac:dyDescent="0.25">
      <c r="A363" s="6" t="s">
        <v>101</v>
      </c>
      <c r="B363" s="6" t="s">
        <v>101</v>
      </c>
      <c r="C363" s="6" t="s">
        <v>101</v>
      </c>
      <c r="D363" s="6" t="s">
        <v>101</v>
      </c>
      <c r="E363" s="6" t="s">
        <v>101</v>
      </c>
      <c r="F363" s="6" t="s">
        <v>101</v>
      </c>
      <c r="G363" s="6" t="s">
        <v>101</v>
      </c>
      <c r="H363" s="6" t="s">
        <v>101</v>
      </c>
      <c r="I363" s="6" t="s">
        <v>101</v>
      </c>
      <c r="J363" s="6" t="s">
        <v>101</v>
      </c>
      <c r="K363" s="6" t="s">
        <v>101</v>
      </c>
      <c r="L363" s="6" t="s">
        <v>101</v>
      </c>
      <c r="M363" s="6" t="s">
        <v>101</v>
      </c>
      <c r="N363" s="6" t="s">
        <v>101</v>
      </c>
      <c r="O363" s="6" t="s">
        <v>101</v>
      </c>
      <c r="P363" s="6" t="s">
        <v>101</v>
      </c>
      <c r="Q363" s="6" t="s">
        <v>101</v>
      </c>
      <c r="R363" s="6" t="s">
        <v>101</v>
      </c>
      <c r="S363" s="6" t="s">
        <v>101</v>
      </c>
      <c r="T363" s="6" t="s">
        <v>101</v>
      </c>
      <c r="U363" s="6" t="s">
        <v>101</v>
      </c>
      <c r="V363" s="6" t="s">
        <v>131</v>
      </c>
      <c r="W363" s="6" t="s">
        <v>132</v>
      </c>
      <c r="X363" s="6">
        <v>99980</v>
      </c>
      <c r="Y363" s="6" t="s">
        <v>101</v>
      </c>
      <c r="Z363" s="6" t="s">
        <v>101</v>
      </c>
      <c r="AA363" s="6">
        <v>0</v>
      </c>
      <c r="AB363" s="6" t="s">
        <v>101</v>
      </c>
      <c r="AC363" s="6" t="s">
        <v>101</v>
      </c>
      <c r="AD363" s="6">
        <v>99954</v>
      </c>
      <c r="AE363" s="6" t="s">
        <v>101</v>
      </c>
      <c r="AF363" s="6" t="s">
        <v>101</v>
      </c>
      <c r="AG363" s="6">
        <v>0</v>
      </c>
      <c r="AH363" s="6" t="s">
        <v>101</v>
      </c>
      <c r="AI363" s="6" t="s">
        <v>101</v>
      </c>
      <c r="AJ363" s="6">
        <v>99923</v>
      </c>
      <c r="AK363" s="6" t="s">
        <v>101</v>
      </c>
      <c r="AL363" s="6" t="s">
        <v>101</v>
      </c>
      <c r="AM363" s="6">
        <v>0</v>
      </c>
      <c r="AN363" s="6" t="s">
        <v>101</v>
      </c>
      <c r="AO363" s="6" t="s">
        <v>101</v>
      </c>
      <c r="AP363" s="6">
        <v>99910</v>
      </c>
      <c r="AQ363" s="6" t="s">
        <v>101</v>
      </c>
      <c r="AR363" s="6" t="s">
        <v>101</v>
      </c>
      <c r="AS363" s="6">
        <v>0</v>
      </c>
      <c r="AT363" s="6" t="s">
        <v>101</v>
      </c>
      <c r="AU363" s="6" t="s">
        <v>101</v>
      </c>
      <c r="AV363" s="6">
        <v>99931</v>
      </c>
      <c r="AW363" s="6" t="s">
        <v>101</v>
      </c>
      <c r="AX363" s="6" t="s">
        <v>101</v>
      </c>
      <c r="AY363" s="6">
        <v>0</v>
      </c>
      <c r="AZ363" s="6" t="s">
        <v>101</v>
      </c>
      <c r="BA363" s="6" t="s">
        <v>101</v>
      </c>
      <c r="BB363" s="6">
        <v>99958</v>
      </c>
      <c r="BC363" s="6" t="s">
        <v>101</v>
      </c>
      <c r="BD363" s="6" t="s">
        <v>101</v>
      </c>
      <c r="BE363" s="6">
        <v>99972</v>
      </c>
      <c r="BF363" s="6" t="s">
        <v>101</v>
      </c>
      <c r="BG363" s="6" t="s">
        <v>101</v>
      </c>
      <c r="BH363" s="6">
        <v>99980</v>
      </c>
      <c r="BI363" s="6" t="s">
        <v>101</v>
      </c>
      <c r="BJ363" s="6" t="s">
        <v>101</v>
      </c>
      <c r="BK363" s="6">
        <v>99986</v>
      </c>
      <c r="BL363" s="6" t="s">
        <v>101</v>
      </c>
      <c r="BM363" s="6" t="s">
        <v>101</v>
      </c>
    </row>
    <row r="364" spans="1:95" ht="114.95" customHeight="1" x14ac:dyDescent="0.25">
      <c r="A364" s="2" t="s">
        <v>133</v>
      </c>
      <c r="B364" s="2" t="s">
        <v>545</v>
      </c>
      <c r="C364" s="2" t="s">
        <v>571</v>
      </c>
      <c r="D364" s="2" t="s">
        <v>572</v>
      </c>
      <c r="E364" s="2" t="s">
        <v>400</v>
      </c>
      <c r="F364" s="2"/>
      <c r="G364" s="2" t="s">
        <v>573</v>
      </c>
      <c r="H364" s="3">
        <v>132.69999999999999</v>
      </c>
      <c r="I364" s="3">
        <v>345</v>
      </c>
      <c r="J364" s="2" t="s">
        <v>101</v>
      </c>
      <c r="K364" s="2" t="s">
        <v>557</v>
      </c>
      <c r="L364" s="2" t="s">
        <v>558</v>
      </c>
      <c r="M364" s="4" t="s">
        <v>101</v>
      </c>
      <c r="N364" s="2" t="s">
        <v>104</v>
      </c>
      <c r="O364" s="2" t="s">
        <v>101</v>
      </c>
      <c r="P364" s="5">
        <v>45823</v>
      </c>
      <c r="Q364" s="5">
        <v>45930</v>
      </c>
      <c r="R364" s="4" t="s">
        <v>105</v>
      </c>
      <c r="S364" s="2" t="s">
        <v>106</v>
      </c>
      <c r="T364" s="3">
        <f>SUM(IF(Y364="", 0, Y364 * Z364 * 1),IF(AB364="", 0, AB364 * AC364 * 1),IF(AE364="", 0, AE364 * AF364 * 1),IF(AH364="", 0, AH364 * AI364 * 1),IF(AK364="", 0, AK364 * AL364 * 1),IF(AN364="", 0, AN364 * AO364 * 1),IF(AQ364="", 0, AQ364 * AR364 * 1),IF(AT364="", 0, AT364 * AU364 * 1),IF(AW364="", 0, AW364 * AX364 * 1),IF(AZ364="", 0, AZ364 * BA364 * 1),IF(BC364="", 0, BC364 * BD364 * 1),IF(BF364="", 0, BF364 * BG364 * 1),IF(BI364="", 0, BI364 * BJ364 * 1),IF(BL364="", 0, BL364 * BM364 * 1))</f>
        <v>0</v>
      </c>
      <c r="U364" s="2">
        <f>SUM(IF(Y364="",0,Y364*1),IF(AB364="",0,AB364*1),IF(AE364="",0,AE364*1),IF(AH364="",0,AH364*1),IF(AK364="",0,AK364*1),IF(AN364="",0,AN364*1),IF(AQ364="",0,AQ364*1),IF(AT364="",0,AT364*1),IF(AW364="",0,AW364*1),IF(AZ364="",0,AZ364*1),IF(BC364="",0,BC364*1),IF(BF364="",0,BF364*1),IF(BI364="",0,BI364*1),IF(BL364="",0,BL364*1))</f>
        <v>0</v>
      </c>
      <c r="V364" s="2" t="s">
        <v>101</v>
      </c>
      <c r="W364" s="2" t="s">
        <v>101</v>
      </c>
      <c r="X364" s="2" t="s">
        <v>115</v>
      </c>
      <c r="Y364" s="4" t="s">
        <v>101</v>
      </c>
      <c r="Z364" s="2">
        <v>132.69999999999999</v>
      </c>
      <c r="AA364" s="2" t="s">
        <v>116</v>
      </c>
      <c r="AB364" s="4" t="s">
        <v>101</v>
      </c>
      <c r="AC364" s="2">
        <v>132.69999999999999</v>
      </c>
      <c r="AD364" s="2" t="s">
        <v>117</v>
      </c>
      <c r="AE364" s="4" t="s">
        <v>101</v>
      </c>
      <c r="AF364" s="2">
        <v>132.69999999999999</v>
      </c>
      <c r="AG364" s="2" t="s">
        <v>118</v>
      </c>
      <c r="AH364" s="4" t="s">
        <v>101</v>
      </c>
      <c r="AI364" s="2">
        <v>132.69999999999999</v>
      </c>
      <c r="AJ364" s="2" t="s">
        <v>119</v>
      </c>
      <c r="AK364" s="4" t="s">
        <v>101</v>
      </c>
      <c r="AL364" s="2">
        <v>132.69999999999999</v>
      </c>
      <c r="AM364" s="2" t="s">
        <v>120</v>
      </c>
      <c r="AN364" s="4" t="s">
        <v>101</v>
      </c>
      <c r="AO364" s="2">
        <v>132.69999999999999</v>
      </c>
      <c r="AP364" s="2" t="s">
        <v>121</v>
      </c>
      <c r="AQ364" s="4" t="s">
        <v>101</v>
      </c>
      <c r="AR364" s="2">
        <v>132.69999999999999</v>
      </c>
      <c r="AS364" s="2" t="s">
        <v>122</v>
      </c>
      <c r="AT364" s="4" t="s">
        <v>101</v>
      </c>
      <c r="AU364" s="2">
        <v>132.69999999999999</v>
      </c>
      <c r="AV364" s="2" t="s">
        <v>123</v>
      </c>
      <c r="AW364" s="4" t="s">
        <v>101</v>
      </c>
      <c r="AX364" s="2">
        <v>132.69999999999999</v>
      </c>
      <c r="AY364" s="2" t="s">
        <v>124</v>
      </c>
      <c r="AZ364" s="4" t="s">
        <v>101</v>
      </c>
      <c r="BA364" s="2">
        <v>132.69999999999999</v>
      </c>
      <c r="BB364" s="2" t="s">
        <v>125</v>
      </c>
      <c r="BC364" s="4" t="s">
        <v>101</v>
      </c>
      <c r="BD364" s="2">
        <v>132.69999999999999</v>
      </c>
      <c r="BE364" s="2" t="s">
        <v>126</v>
      </c>
      <c r="BF364" s="4" t="s">
        <v>101</v>
      </c>
      <c r="BG364" s="2">
        <v>132.69999999999999</v>
      </c>
      <c r="BH364" s="2" t="s">
        <v>127</v>
      </c>
      <c r="BI364" s="4" t="s">
        <v>101</v>
      </c>
      <c r="BJ364" s="2">
        <v>132.69999999999999</v>
      </c>
      <c r="BK364" s="2" t="s">
        <v>128</v>
      </c>
      <c r="BL364" s="4" t="s">
        <v>101</v>
      </c>
      <c r="BM364" s="2">
        <v>132.69999999999999</v>
      </c>
      <c r="BN364" s="2" t="s">
        <v>101</v>
      </c>
      <c r="BO364" s="2" t="s">
        <v>101</v>
      </c>
      <c r="BP364" s="2" t="s">
        <v>101</v>
      </c>
      <c r="BQ364" s="2" t="s">
        <v>101</v>
      </c>
      <c r="BR364" s="2" t="s">
        <v>101</v>
      </c>
      <c r="BS364" s="2" t="s">
        <v>101</v>
      </c>
      <c r="BT364" s="2" t="s">
        <v>101</v>
      </c>
      <c r="BU364" s="2" t="s">
        <v>101</v>
      </c>
      <c r="BV364" s="2" t="s">
        <v>101</v>
      </c>
      <c r="BW364" s="2" t="s">
        <v>101</v>
      </c>
      <c r="BX364" s="2" t="s">
        <v>101</v>
      </c>
      <c r="BY364" s="2" t="s">
        <v>101</v>
      </c>
      <c r="BZ364" s="2" t="s">
        <v>101</v>
      </c>
      <c r="CA364" s="2" t="s">
        <v>101</v>
      </c>
      <c r="CB364" s="2" t="s">
        <v>101</v>
      </c>
      <c r="CC364" s="2" t="s">
        <v>101</v>
      </c>
      <c r="CD364" s="2" t="s">
        <v>101</v>
      </c>
      <c r="CE364" s="2" t="s">
        <v>101</v>
      </c>
      <c r="CF364" s="2" t="s">
        <v>101</v>
      </c>
      <c r="CG364" s="2" t="s">
        <v>101</v>
      </c>
      <c r="CH364" s="2" t="s">
        <v>101</v>
      </c>
      <c r="CI364" s="2" t="s">
        <v>101</v>
      </c>
      <c r="CJ364" s="2" t="s">
        <v>101</v>
      </c>
      <c r="CK364" s="2" t="s">
        <v>101</v>
      </c>
      <c r="CL364" s="2" t="s">
        <v>101</v>
      </c>
      <c r="CM364" s="2" t="s">
        <v>101</v>
      </c>
      <c r="CN364" s="2" t="s">
        <v>101</v>
      </c>
      <c r="CO364" s="2" t="s">
        <v>101</v>
      </c>
      <c r="CP364" s="2" t="s">
        <v>101</v>
      </c>
      <c r="CQ364" s="2" t="s">
        <v>101</v>
      </c>
    </row>
    <row r="365" spans="1:95" ht="15.95" customHeight="1" x14ac:dyDescent="0.25">
      <c r="A365" s="6" t="s">
        <v>101</v>
      </c>
      <c r="B365" s="6" t="s">
        <v>101</v>
      </c>
      <c r="C365" s="6" t="s">
        <v>101</v>
      </c>
      <c r="D365" s="6" t="s">
        <v>101</v>
      </c>
      <c r="E365" s="6" t="s">
        <v>101</v>
      </c>
      <c r="F365" s="6" t="s">
        <v>101</v>
      </c>
      <c r="G365" s="6" t="s">
        <v>101</v>
      </c>
      <c r="H365" s="6" t="s">
        <v>101</v>
      </c>
      <c r="I365" s="6" t="s">
        <v>101</v>
      </c>
      <c r="J365" s="6" t="s">
        <v>101</v>
      </c>
      <c r="K365" s="6" t="s">
        <v>101</v>
      </c>
      <c r="L365" s="6" t="s">
        <v>101</v>
      </c>
      <c r="M365" s="6" t="s">
        <v>101</v>
      </c>
      <c r="N365" s="6" t="s">
        <v>101</v>
      </c>
      <c r="O365" s="6" t="s">
        <v>101</v>
      </c>
      <c r="P365" s="6" t="s">
        <v>101</v>
      </c>
      <c r="Q365" s="6" t="s">
        <v>101</v>
      </c>
      <c r="R365" s="6" t="s">
        <v>101</v>
      </c>
      <c r="S365" s="6" t="s">
        <v>101</v>
      </c>
      <c r="T365" s="6" t="s">
        <v>101</v>
      </c>
      <c r="U365" s="6" t="s">
        <v>101</v>
      </c>
      <c r="V365" s="6" t="s">
        <v>131</v>
      </c>
      <c r="W365" s="6" t="s">
        <v>132</v>
      </c>
      <c r="X365" s="6">
        <v>99990</v>
      </c>
      <c r="Y365" s="6" t="s">
        <v>101</v>
      </c>
      <c r="Z365" s="6" t="s">
        <v>101</v>
      </c>
      <c r="AA365" s="6">
        <v>0</v>
      </c>
      <c r="AB365" s="6" t="s">
        <v>101</v>
      </c>
      <c r="AC365" s="6" t="s">
        <v>101</v>
      </c>
      <c r="AD365" s="6">
        <v>99980</v>
      </c>
      <c r="AE365" s="6" t="s">
        <v>101</v>
      </c>
      <c r="AF365" s="6" t="s">
        <v>101</v>
      </c>
      <c r="AG365" s="6">
        <v>0</v>
      </c>
      <c r="AH365" s="6" t="s">
        <v>101</v>
      </c>
      <c r="AI365" s="6" t="s">
        <v>101</v>
      </c>
      <c r="AJ365" s="6">
        <v>99968</v>
      </c>
      <c r="AK365" s="6" t="s">
        <v>101</v>
      </c>
      <c r="AL365" s="6" t="s">
        <v>101</v>
      </c>
      <c r="AM365" s="6">
        <v>0</v>
      </c>
      <c r="AN365" s="6" t="s">
        <v>101</v>
      </c>
      <c r="AO365" s="6" t="s">
        <v>101</v>
      </c>
      <c r="AP365" s="6">
        <v>99962</v>
      </c>
      <c r="AQ365" s="6" t="s">
        <v>101</v>
      </c>
      <c r="AR365" s="6" t="s">
        <v>101</v>
      </c>
      <c r="AS365" s="6">
        <v>0</v>
      </c>
      <c r="AT365" s="6" t="s">
        <v>101</v>
      </c>
      <c r="AU365" s="6" t="s">
        <v>101</v>
      </c>
      <c r="AV365" s="6">
        <v>99970</v>
      </c>
      <c r="AW365" s="6" t="s">
        <v>101</v>
      </c>
      <c r="AX365" s="6" t="s">
        <v>101</v>
      </c>
      <c r="AY365" s="6">
        <v>0</v>
      </c>
      <c r="AZ365" s="6" t="s">
        <v>101</v>
      </c>
      <c r="BA365" s="6" t="s">
        <v>101</v>
      </c>
      <c r="BB365" s="6">
        <v>99982</v>
      </c>
      <c r="BC365" s="6" t="s">
        <v>101</v>
      </c>
      <c r="BD365" s="6" t="s">
        <v>101</v>
      </c>
      <c r="BE365" s="6">
        <v>99989</v>
      </c>
      <c r="BF365" s="6" t="s">
        <v>101</v>
      </c>
      <c r="BG365" s="6" t="s">
        <v>101</v>
      </c>
      <c r="BH365" s="6">
        <v>99990</v>
      </c>
      <c r="BI365" s="6" t="s">
        <v>101</v>
      </c>
      <c r="BJ365" s="6" t="s">
        <v>101</v>
      </c>
      <c r="BK365" s="6">
        <v>99994</v>
      </c>
      <c r="BL365" s="6" t="s">
        <v>101</v>
      </c>
      <c r="BM365" s="6" t="s">
        <v>101</v>
      </c>
    </row>
    <row r="366" spans="1:95" ht="114.95" customHeight="1" x14ac:dyDescent="0.25">
      <c r="A366" s="2" t="s">
        <v>133</v>
      </c>
      <c r="B366" s="2" t="s">
        <v>474</v>
      </c>
      <c r="C366" s="2" t="s">
        <v>574</v>
      </c>
      <c r="D366" s="2" t="s">
        <v>575</v>
      </c>
      <c r="E366" s="2" t="s">
        <v>400</v>
      </c>
      <c r="F366" s="2"/>
      <c r="G366" s="2" t="s">
        <v>573</v>
      </c>
      <c r="H366" s="3">
        <v>132.69999999999999</v>
      </c>
      <c r="I366" s="3">
        <v>345</v>
      </c>
      <c r="J366" s="2" t="s">
        <v>101</v>
      </c>
      <c r="K366" s="2" t="s">
        <v>557</v>
      </c>
      <c r="L366" s="2" t="s">
        <v>558</v>
      </c>
      <c r="M366" s="4" t="s">
        <v>101</v>
      </c>
      <c r="N366" s="2" t="s">
        <v>104</v>
      </c>
      <c r="O366" s="2" t="s">
        <v>101</v>
      </c>
      <c r="P366" s="5">
        <v>45823</v>
      </c>
      <c r="Q366" s="5">
        <v>45930</v>
      </c>
      <c r="R366" s="4" t="s">
        <v>105</v>
      </c>
      <c r="S366" s="2" t="s">
        <v>106</v>
      </c>
      <c r="T366" s="3">
        <f>SUM(IF(Y366="", 0, Y366 * Z366 * 1),IF(AB366="", 0, AB366 * AC366 * 1),IF(AE366="", 0, AE366 * AF366 * 1),IF(AH366="", 0, AH366 * AI366 * 1),IF(AK366="", 0, AK366 * AL366 * 1),IF(AN366="", 0, AN366 * AO366 * 1),IF(AQ366="", 0, AQ366 * AR366 * 1),IF(AT366="", 0, AT366 * AU366 * 1),IF(AW366="", 0, AW366 * AX366 * 1),IF(AZ366="", 0, AZ366 * BA366 * 1),IF(BC366="", 0, BC366 * BD366 * 1),IF(BF366="", 0, BF366 * BG366 * 1),IF(BI366="", 0, BI366 * BJ366 * 1),IF(BL366="", 0, BL366 * BM366 * 1))</f>
        <v>0</v>
      </c>
      <c r="U366" s="2">
        <f>SUM(IF(Y366="",0,Y366*1),IF(AB366="",0,AB366*1),IF(AE366="",0,AE366*1),IF(AH366="",0,AH366*1),IF(AK366="",0,AK366*1),IF(AN366="",0,AN366*1),IF(AQ366="",0,AQ366*1),IF(AT366="",0,AT366*1),IF(AW366="",0,AW366*1),IF(AZ366="",0,AZ366*1),IF(BC366="",0,BC366*1),IF(BF366="",0,BF366*1),IF(BI366="",0,BI366*1),IF(BL366="",0,BL366*1))</f>
        <v>0</v>
      </c>
      <c r="V366" s="2" t="s">
        <v>101</v>
      </c>
      <c r="W366" s="2" t="s">
        <v>101</v>
      </c>
      <c r="X366" s="2" t="s">
        <v>115</v>
      </c>
      <c r="Y366" s="4" t="s">
        <v>101</v>
      </c>
      <c r="Z366" s="2">
        <v>132.69999999999999</v>
      </c>
      <c r="AA366" s="2" t="s">
        <v>116</v>
      </c>
      <c r="AB366" s="4" t="s">
        <v>101</v>
      </c>
      <c r="AC366" s="2">
        <v>132.69999999999999</v>
      </c>
      <c r="AD366" s="2" t="s">
        <v>117</v>
      </c>
      <c r="AE366" s="4" t="s">
        <v>101</v>
      </c>
      <c r="AF366" s="2">
        <v>132.69999999999999</v>
      </c>
      <c r="AG366" s="2" t="s">
        <v>118</v>
      </c>
      <c r="AH366" s="4" t="s">
        <v>101</v>
      </c>
      <c r="AI366" s="2">
        <v>132.69999999999999</v>
      </c>
      <c r="AJ366" s="2" t="s">
        <v>119</v>
      </c>
      <c r="AK366" s="4" t="s">
        <v>101</v>
      </c>
      <c r="AL366" s="2">
        <v>132.69999999999999</v>
      </c>
      <c r="AM366" s="2" t="s">
        <v>120</v>
      </c>
      <c r="AN366" s="4" t="s">
        <v>101</v>
      </c>
      <c r="AO366" s="2">
        <v>132.69999999999999</v>
      </c>
      <c r="AP366" s="2" t="s">
        <v>121</v>
      </c>
      <c r="AQ366" s="4" t="s">
        <v>101</v>
      </c>
      <c r="AR366" s="2">
        <v>132.69999999999999</v>
      </c>
      <c r="AS366" s="2" t="s">
        <v>122</v>
      </c>
      <c r="AT366" s="4" t="s">
        <v>101</v>
      </c>
      <c r="AU366" s="2">
        <v>132.69999999999999</v>
      </c>
      <c r="AV366" s="2" t="s">
        <v>123</v>
      </c>
      <c r="AW366" s="4" t="s">
        <v>101</v>
      </c>
      <c r="AX366" s="2">
        <v>132.69999999999999</v>
      </c>
      <c r="AY366" s="2" t="s">
        <v>124</v>
      </c>
      <c r="AZ366" s="4" t="s">
        <v>101</v>
      </c>
      <c r="BA366" s="2">
        <v>132.69999999999999</v>
      </c>
      <c r="BB366" s="2" t="s">
        <v>125</v>
      </c>
      <c r="BC366" s="4" t="s">
        <v>101</v>
      </c>
      <c r="BD366" s="2">
        <v>132.69999999999999</v>
      </c>
      <c r="BE366" s="2" t="s">
        <v>126</v>
      </c>
      <c r="BF366" s="4" t="s">
        <v>101</v>
      </c>
      <c r="BG366" s="2">
        <v>132.69999999999999</v>
      </c>
      <c r="BH366" s="2" t="s">
        <v>127</v>
      </c>
      <c r="BI366" s="4" t="s">
        <v>101</v>
      </c>
      <c r="BJ366" s="2">
        <v>132.69999999999999</v>
      </c>
      <c r="BK366" s="2" t="s">
        <v>128</v>
      </c>
      <c r="BL366" s="4" t="s">
        <v>101</v>
      </c>
      <c r="BM366" s="2">
        <v>132.69999999999999</v>
      </c>
      <c r="BN366" s="2" t="s">
        <v>101</v>
      </c>
      <c r="BO366" s="2" t="s">
        <v>101</v>
      </c>
      <c r="BP366" s="2" t="s">
        <v>101</v>
      </c>
      <c r="BQ366" s="2" t="s">
        <v>101</v>
      </c>
      <c r="BR366" s="2" t="s">
        <v>101</v>
      </c>
      <c r="BS366" s="2" t="s">
        <v>101</v>
      </c>
      <c r="BT366" s="2" t="s">
        <v>101</v>
      </c>
      <c r="BU366" s="2" t="s">
        <v>101</v>
      </c>
      <c r="BV366" s="2" t="s">
        <v>101</v>
      </c>
      <c r="BW366" s="2" t="s">
        <v>101</v>
      </c>
      <c r="BX366" s="2" t="s">
        <v>101</v>
      </c>
      <c r="BY366" s="2" t="s">
        <v>101</v>
      </c>
      <c r="BZ366" s="2" t="s">
        <v>101</v>
      </c>
      <c r="CA366" s="2" t="s">
        <v>101</v>
      </c>
      <c r="CB366" s="2" t="s">
        <v>101</v>
      </c>
      <c r="CC366" s="2" t="s">
        <v>101</v>
      </c>
      <c r="CD366" s="2" t="s">
        <v>101</v>
      </c>
      <c r="CE366" s="2" t="s">
        <v>101</v>
      </c>
      <c r="CF366" s="2" t="s">
        <v>101</v>
      </c>
      <c r="CG366" s="2" t="s">
        <v>101</v>
      </c>
      <c r="CH366" s="2" t="s">
        <v>101</v>
      </c>
      <c r="CI366" s="2" t="s">
        <v>101</v>
      </c>
      <c r="CJ366" s="2" t="s">
        <v>101</v>
      </c>
      <c r="CK366" s="2" t="s">
        <v>101</v>
      </c>
      <c r="CL366" s="2" t="s">
        <v>101</v>
      </c>
      <c r="CM366" s="2" t="s">
        <v>101</v>
      </c>
      <c r="CN366" s="2" t="s">
        <v>101</v>
      </c>
      <c r="CO366" s="2" t="s">
        <v>101</v>
      </c>
      <c r="CP366" s="2" t="s">
        <v>101</v>
      </c>
      <c r="CQ366" s="2" t="s">
        <v>101</v>
      </c>
    </row>
    <row r="367" spans="1:95" ht="15.95" customHeight="1" x14ac:dyDescent="0.25">
      <c r="A367" s="6" t="s">
        <v>101</v>
      </c>
      <c r="B367" s="6" t="s">
        <v>101</v>
      </c>
      <c r="C367" s="6" t="s">
        <v>101</v>
      </c>
      <c r="D367" s="6" t="s">
        <v>101</v>
      </c>
      <c r="E367" s="6" t="s">
        <v>101</v>
      </c>
      <c r="F367" s="6" t="s">
        <v>101</v>
      </c>
      <c r="G367" s="6" t="s">
        <v>101</v>
      </c>
      <c r="H367" s="6" t="s">
        <v>101</v>
      </c>
      <c r="I367" s="6" t="s">
        <v>101</v>
      </c>
      <c r="J367" s="6" t="s">
        <v>101</v>
      </c>
      <c r="K367" s="6" t="s">
        <v>101</v>
      </c>
      <c r="L367" s="6" t="s">
        <v>101</v>
      </c>
      <c r="M367" s="6" t="s">
        <v>101</v>
      </c>
      <c r="N367" s="6" t="s">
        <v>101</v>
      </c>
      <c r="O367" s="6" t="s">
        <v>101</v>
      </c>
      <c r="P367" s="6" t="s">
        <v>101</v>
      </c>
      <c r="Q367" s="6" t="s">
        <v>101</v>
      </c>
      <c r="R367" s="6" t="s">
        <v>101</v>
      </c>
      <c r="S367" s="6" t="s">
        <v>101</v>
      </c>
      <c r="T367" s="6" t="s">
        <v>101</v>
      </c>
      <c r="U367" s="6" t="s">
        <v>101</v>
      </c>
      <c r="V367" s="6" t="s">
        <v>131</v>
      </c>
      <c r="W367" s="6" t="s">
        <v>132</v>
      </c>
      <c r="X367" s="6">
        <v>99991</v>
      </c>
      <c r="Y367" s="6" t="s">
        <v>101</v>
      </c>
      <c r="Z367" s="6" t="s">
        <v>101</v>
      </c>
      <c r="AA367" s="6">
        <v>0</v>
      </c>
      <c r="AB367" s="6" t="s">
        <v>101</v>
      </c>
      <c r="AC367" s="6" t="s">
        <v>101</v>
      </c>
      <c r="AD367" s="6">
        <v>99982</v>
      </c>
      <c r="AE367" s="6" t="s">
        <v>101</v>
      </c>
      <c r="AF367" s="6" t="s">
        <v>101</v>
      </c>
      <c r="AG367" s="6">
        <v>0</v>
      </c>
      <c r="AH367" s="6" t="s">
        <v>101</v>
      </c>
      <c r="AI367" s="6" t="s">
        <v>101</v>
      </c>
      <c r="AJ367" s="6">
        <v>99969</v>
      </c>
      <c r="AK367" s="6" t="s">
        <v>101</v>
      </c>
      <c r="AL367" s="6" t="s">
        <v>101</v>
      </c>
      <c r="AM367" s="6">
        <v>0</v>
      </c>
      <c r="AN367" s="6" t="s">
        <v>101</v>
      </c>
      <c r="AO367" s="6" t="s">
        <v>101</v>
      </c>
      <c r="AP367" s="6">
        <v>99960</v>
      </c>
      <c r="AQ367" s="6" t="s">
        <v>101</v>
      </c>
      <c r="AR367" s="6" t="s">
        <v>101</v>
      </c>
      <c r="AS367" s="6">
        <v>0</v>
      </c>
      <c r="AT367" s="6" t="s">
        <v>101</v>
      </c>
      <c r="AU367" s="6" t="s">
        <v>101</v>
      </c>
      <c r="AV367" s="6">
        <v>99968</v>
      </c>
      <c r="AW367" s="6" t="s">
        <v>101</v>
      </c>
      <c r="AX367" s="6" t="s">
        <v>101</v>
      </c>
      <c r="AY367" s="6">
        <v>0</v>
      </c>
      <c r="AZ367" s="6" t="s">
        <v>101</v>
      </c>
      <c r="BA367" s="6" t="s">
        <v>101</v>
      </c>
      <c r="BB367" s="6">
        <v>99981</v>
      </c>
      <c r="BC367" s="6" t="s">
        <v>101</v>
      </c>
      <c r="BD367" s="6" t="s">
        <v>101</v>
      </c>
      <c r="BE367" s="6">
        <v>99988</v>
      </c>
      <c r="BF367" s="6" t="s">
        <v>101</v>
      </c>
      <c r="BG367" s="6" t="s">
        <v>101</v>
      </c>
      <c r="BH367" s="6">
        <v>99990</v>
      </c>
      <c r="BI367" s="6" t="s">
        <v>101</v>
      </c>
      <c r="BJ367" s="6" t="s">
        <v>101</v>
      </c>
      <c r="BK367" s="6">
        <v>99994</v>
      </c>
      <c r="BL367" s="6" t="s">
        <v>101</v>
      </c>
      <c r="BM367" s="6" t="s">
        <v>101</v>
      </c>
    </row>
    <row r="368" spans="1:95" ht="114.95" customHeight="1" x14ac:dyDescent="0.25">
      <c r="A368" s="2" t="s">
        <v>133</v>
      </c>
      <c r="B368" s="2" t="s">
        <v>248</v>
      </c>
      <c r="C368" s="2" t="s">
        <v>576</v>
      </c>
      <c r="D368" s="2" t="s">
        <v>577</v>
      </c>
      <c r="E368" s="2" t="s">
        <v>101</v>
      </c>
      <c r="F368" s="2"/>
      <c r="G368" s="2" t="s">
        <v>578</v>
      </c>
      <c r="H368" s="3">
        <v>94.2</v>
      </c>
      <c r="I368" s="3">
        <v>245</v>
      </c>
      <c r="J368" s="2" t="s">
        <v>101</v>
      </c>
      <c r="K368" s="2" t="s">
        <v>542</v>
      </c>
      <c r="L368" s="2" t="s">
        <v>579</v>
      </c>
      <c r="M368" s="4" t="s">
        <v>101</v>
      </c>
      <c r="N368" s="2" t="s">
        <v>104</v>
      </c>
      <c r="O368" s="2" t="s">
        <v>101</v>
      </c>
      <c r="P368" s="5">
        <v>45823</v>
      </c>
      <c r="Q368" s="5">
        <v>45930</v>
      </c>
      <c r="R368" s="4" t="s">
        <v>105</v>
      </c>
      <c r="S368" s="2" t="s">
        <v>106</v>
      </c>
      <c r="T368" s="3">
        <f>SUM(IF(Y368="", 0, Y368 * Z368 * 1),IF(AB368="", 0, AB368 * AC368 * 1),IF(AE368="", 0, AE368 * AF368 * 1),IF(AH368="", 0, AH368 * AI368 * 1),IF(AK368="", 0, AK368 * AL368 * 1),IF(AN368="", 0, AN368 * AO368 * 1),IF(AQ368="", 0, AQ368 * AR368 * 1),IF(AT368="", 0, AT368 * AU368 * 1),IF(AW368="", 0, AW368 * AX368 * 1),IF(AZ368="", 0, AZ368 * BA368 * 1),IF(BC368="", 0, BC368 * BD368 * 1),IF(BF368="", 0, BF368 * BG368 * 1),IF(BI368="", 0, BI368 * BJ368 * 1),IF(BL368="", 0, BL368 * BM368 * 1))</f>
        <v>0</v>
      </c>
      <c r="U368" s="2">
        <f>SUM(IF(Y368="",0,Y368*1),IF(AB368="",0,AB368*1),IF(AE368="",0,AE368*1),IF(AH368="",0,AH368*1),IF(AK368="",0,AK368*1),IF(AN368="",0,AN368*1),IF(AQ368="",0,AQ368*1),IF(AT368="",0,AT368*1),IF(AW368="",0,AW368*1),IF(AZ368="",0,AZ368*1),IF(BC368="",0,BC368*1),IF(BF368="",0,BF368*1),IF(BI368="",0,BI368*1),IF(BL368="",0,BL368*1))</f>
        <v>0</v>
      </c>
      <c r="V368" s="2" t="s">
        <v>101</v>
      </c>
      <c r="W368" s="2" t="s">
        <v>101</v>
      </c>
      <c r="X368" s="2" t="s">
        <v>115</v>
      </c>
      <c r="Y368" s="4" t="s">
        <v>101</v>
      </c>
      <c r="Z368" s="2">
        <v>94.2</v>
      </c>
      <c r="AA368" s="2" t="s">
        <v>116</v>
      </c>
      <c r="AB368" s="4" t="s">
        <v>101</v>
      </c>
      <c r="AC368" s="2">
        <v>94.2</v>
      </c>
      <c r="AD368" s="2" t="s">
        <v>117</v>
      </c>
      <c r="AE368" s="4" t="s">
        <v>101</v>
      </c>
      <c r="AF368" s="2">
        <v>94.2</v>
      </c>
      <c r="AG368" s="2" t="s">
        <v>118</v>
      </c>
      <c r="AH368" s="4" t="s">
        <v>101</v>
      </c>
      <c r="AI368" s="2">
        <v>94.2</v>
      </c>
      <c r="AJ368" s="2" t="s">
        <v>119</v>
      </c>
      <c r="AK368" s="4" t="s">
        <v>101</v>
      </c>
      <c r="AL368" s="2">
        <v>94.2</v>
      </c>
      <c r="AM368" s="2" t="s">
        <v>120</v>
      </c>
      <c r="AN368" s="4" t="s">
        <v>101</v>
      </c>
      <c r="AO368" s="2">
        <v>94.2</v>
      </c>
      <c r="AP368" s="2" t="s">
        <v>121</v>
      </c>
      <c r="AQ368" s="4" t="s">
        <v>101</v>
      </c>
      <c r="AR368" s="2">
        <v>94.2</v>
      </c>
      <c r="AS368" s="2" t="s">
        <v>122</v>
      </c>
      <c r="AT368" s="4" t="s">
        <v>101</v>
      </c>
      <c r="AU368" s="2">
        <v>94.2</v>
      </c>
      <c r="AV368" s="2" t="s">
        <v>123</v>
      </c>
      <c r="AW368" s="4" t="s">
        <v>101</v>
      </c>
      <c r="AX368" s="2">
        <v>94.2</v>
      </c>
      <c r="AY368" s="2" t="s">
        <v>124</v>
      </c>
      <c r="AZ368" s="4" t="s">
        <v>101</v>
      </c>
      <c r="BA368" s="2">
        <v>94.2</v>
      </c>
      <c r="BB368" s="2" t="s">
        <v>125</v>
      </c>
      <c r="BC368" s="4" t="s">
        <v>101</v>
      </c>
      <c r="BD368" s="2">
        <v>94.2</v>
      </c>
      <c r="BE368" s="2" t="s">
        <v>126</v>
      </c>
      <c r="BF368" s="4" t="s">
        <v>101</v>
      </c>
      <c r="BG368" s="2">
        <v>94.2</v>
      </c>
      <c r="BH368" s="2" t="s">
        <v>127</v>
      </c>
      <c r="BI368" s="4" t="s">
        <v>101</v>
      </c>
      <c r="BJ368" s="2">
        <v>94.2</v>
      </c>
      <c r="BK368" s="2" t="s">
        <v>128</v>
      </c>
      <c r="BL368" s="4" t="s">
        <v>101</v>
      </c>
      <c r="BM368" s="2">
        <v>94.2</v>
      </c>
      <c r="BN368" s="2" t="s">
        <v>101</v>
      </c>
      <c r="BO368" s="2" t="s">
        <v>101</v>
      </c>
      <c r="BP368" s="2" t="s">
        <v>101</v>
      </c>
      <c r="BQ368" s="2" t="s">
        <v>101</v>
      </c>
      <c r="BR368" s="2" t="s">
        <v>101</v>
      </c>
      <c r="BS368" s="2" t="s">
        <v>101</v>
      </c>
      <c r="BT368" s="2" t="s">
        <v>101</v>
      </c>
      <c r="BU368" s="2" t="s">
        <v>101</v>
      </c>
      <c r="BV368" s="2" t="s">
        <v>101</v>
      </c>
      <c r="BW368" s="2" t="s">
        <v>101</v>
      </c>
      <c r="BX368" s="2" t="s">
        <v>101</v>
      </c>
      <c r="BY368" s="2" t="s">
        <v>101</v>
      </c>
      <c r="BZ368" s="2" t="s">
        <v>101</v>
      </c>
      <c r="CA368" s="2" t="s">
        <v>101</v>
      </c>
      <c r="CB368" s="2" t="s">
        <v>101</v>
      </c>
      <c r="CC368" s="2" t="s">
        <v>101</v>
      </c>
      <c r="CD368" s="2" t="s">
        <v>101</v>
      </c>
      <c r="CE368" s="2" t="s">
        <v>101</v>
      </c>
      <c r="CF368" s="2" t="s">
        <v>101</v>
      </c>
      <c r="CG368" s="2" t="s">
        <v>101</v>
      </c>
      <c r="CH368" s="2" t="s">
        <v>101</v>
      </c>
      <c r="CI368" s="2" t="s">
        <v>101</v>
      </c>
      <c r="CJ368" s="2" t="s">
        <v>101</v>
      </c>
      <c r="CK368" s="2" t="s">
        <v>101</v>
      </c>
      <c r="CL368" s="2" t="s">
        <v>101</v>
      </c>
      <c r="CM368" s="2" t="s">
        <v>101</v>
      </c>
      <c r="CN368" s="2" t="s">
        <v>101</v>
      </c>
      <c r="CO368" s="2" t="s">
        <v>101</v>
      </c>
      <c r="CP368" s="2" t="s">
        <v>101</v>
      </c>
      <c r="CQ368" s="2" t="s">
        <v>101</v>
      </c>
    </row>
    <row r="369" spans="1:95" ht="15.95" customHeight="1" x14ac:dyDescent="0.25">
      <c r="A369" s="6" t="s">
        <v>101</v>
      </c>
      <c r="B369" s="6" t="s">
        <v>101</v>
      </c>
      <c r="C369" s="6" t="s">
        <v>101</v>
      </c>
      <c r="D369" s="6" t="s">
        <v>101</v>
      </c>
      <c r="E369" s="6" t="s">
        <v>101</v>
      </c>
      <c r="F369" s="6" t="s">
        <v>101</v>
      </c>
      <c r="G369" s="6" t="s">
        <v>101</v>
      </c>
      <c r="H369" s="6" t="s">
        <v>101</v>
      </c>
      <c r="I369" s="6" t="s">
        <v>101</v>
      </c>
      <c r="J369" s="6" t="s">
        <v>101</v>
      </c>
      <c r="K369" s="6" t="s">
        <v>101</v>
      </c>
      <c r="L369" s="6" t="s">
        <v>101</v>
      </c>
      <c r="M369" s="6" t="s">
        <v>101</v>
      </c>
      <c r="N369" s="6" t="s">
        <v>101</v>
      </c>
      <c r="O369" s="6" t="s">
        <v>101</v>
      </c>
      <c r="P369" s="6" t="s">
        <v>101</v>
      </c>
      <c r="Q369" s="6" t="s">
        <v>101</v>
      </c>
      <c r="R369" s="6" t="s">
        <v>101</v>
      </c>
      <c r="S369" s="6" t="s">
        <v>101</v>
      </c>
      <c r="T369" s="6" t="s">
        <v>101</v>
      </c>
      <c r="U369" s="6" t="s">
        <v>101</v>
      </c>
      <c r="V369" s="6" t="s">
        <v>131</v>
      </c>
      <c r="W369" s="6" t="s">
        <v>132</v>
      </c>
      <c r="X369" s="6">
        <v>99981</v>
      </c>
      <c r="Y369" s="6" t="s">
        <v>101</v>
      </c>
      <c r="Z369" s="6" t="s">
        <v>101</v>
      </c>
      <c r="AA369" s="6">
        <v>0</v>
      </c>
      <c r="AB369" s="6" t="s">
        <v>101</v>
      </c>
      <c r="AC369" s="6" t="s">
        <v>101</v>
      </c>
      <c r="AD369" s="6">
        <v>99924</v>
      </c>
      <c r="AE369" s="6" t="s">
        <v>101</v>
      </c>
      <c r="AF369" s="6" t="s">
        <v>101</v>
      </c>
      <c r="AG369" s="6">
        <v>0</v>
      </c>
      <c r="AH369" s="6" t="s">
        <v>101</v>
      </c>
      <c r="AI369" s="6" t="s">
        <v>101</v>
      </c>
      <c r="AJ369" s="6">
        <v>99944</v>
      </c>
      <c r="AK369" s="6" t="s">
        <v>101</v>
      </c>
      <c r="AL369" s="6" t="s">
        <v>101</v>
      </c>
      <c r="AM369" s="6">
        <v>0</v>
      </c>
      <c r="AN369" s="6" t="s">
        <v>101</v>
      </c>
      <c r="AO369" s="6" t="s">
        <v>101</v>
      </c>
      <c r="AP369" s="6">
        <v>99934</v>
      </c>
      <c r="AQ369" s="6" t="s">
        <v>101</v>
      </c>
      <c r="AR369" s="6" t="s">
        <v>101</v>
      </c>
      <c r="AS369" s="6">
        <v>0</v>
      </c>
      <c r="AT369" s="6" t="s">
        <v>101</v>
      </c>
      <c r="AU369" s="6" t="s">
        <v>101</v>
      </c>
      <c r="AV369" s="6">
        <v>99946</v>
      </c>
      <c r="AW369" s="6" t="s">
        <v>101</v>
      </c>
      <c r="AX369" s="6" t="s">
        <v>101</v>
      </c>
      <c r="AY369" s="6">
        <v>0</v>
      </c>
      <c r="AZ369" s="6" t="s">
        <v>101</v>
      </c>
      <c r="BA369" s="6" t="s">
        <v>101</v>
      </c>
      <c r="BB369" s="6">
        <v>99966</v>
      </c>
      <c r="BC369" s="6" t="s">
        <v>101</v>
      </c>
      <c r="BD369" s="6" t="s">
        <v>101</v>
      </c>
      <c r="BE369" s="6">
        <v>99979</v>
      </c>
      <c r="BF369" s="6" t="s">
        <v>101</v>
      </c>
      <c r="BG369" s="6" t="s">
        <v>101</v>
      </c>
      <c r="BH369" s="6">
        <v>99989</v>
      </c>
      <c r="BI369" s="6" t="s">
        <v>101</v>
      </c>
      <c r="BJ369" s="6" t="s">
        <v>101</v>
      </c>
      <c r="BK369" s="6">
        <v>99992</v>
      </c>
      <c r="BL369" s="6" t="s">
        <v>101</v>
      </c>
      <c r="BM369" s="6" t="s">
        <v>101</v>
      </c>
    </row>
    <row r="370" spans="1:95" ht="114.95" customHeight="1" x14ac:dyDescent="0.25">
      <c r="A370" s="2" t="s">
        <v>133</v>
      </c>
      <c r="B370" s="2" t="s">
        <v>580</v>
      </c>
      <c r="C370" s="2" t="s">
        <v>576</v>
      </c>
      <c r="D370" s="2" t="s">
        <v>581</v>
      </c>
      <c r="E370" s="2" t="s">
        <v>101</v>
      </c>
      <c r="F370" s="2"/>
      <c r="G370" s="2" t="s">
        <v>578</v>
      </c>
      <c r="H370" s="3">
        <v>94.2</v>
      </c>
      <c r="I370" s="3">
        <v>245</v>
      </c>
      <c r="J370" s="2" t="s">
        <v>101</v>
      </c>
      <c r="K370" s="2" t="s">
        <v>542</v>
      </c>
      <c r="L370" s="2" t="s">
        <v>579</v>
      </c>
      <c r="M370" s="4" t="s">
        <v>101</v>
      </c>
      <c r="N370" s="2" t="s">
        <v>104</v>
      </c>
      <c r="O370" s="2" t="s">
        <v>101</v>
      </c>
      <c r="P370" s="5">
        <v>45823</v>
      </c>
      <c r="Q370" s="5">
        <v>45930</v>
      </c>
      <c r="R370" s="4" t="s">
        <v>105</v>
      </c>
      <c r="S370" s="2" t="s">
        <v>106</v>
      </c>
      <c r="T370" s="3">
        <f>SUM(IF(Y370="", 0, Y370 * Z370 * 1),IF(AB370="", 0, AB370 * AC370 * 1),IF(AE370="", 0, AE370 * AF370 * 1),IF(AH370="", 0, AH370 * AI370 * 1),IF(AK370="", 0, AK370 * AL370 * 1),IF(AN370="", 0, AN370 * AO370 * 1),IF(AQ370="", 0, AQ370 * AR370 * 1),IF(AT370="", 0, AT370 * AU370 * 1),IF(AW370="", 0, AW370 * AX370 * 1),IF(AZ370="", 0, AZ370 * BA370 * 1),IF(BC370="", 0, BC370 * BD370 * 1),IF(BF370="", 0, BF370 * BG370 * 1),IF(BI370="", 0, BI370 * BJ370 * 1),IF(BL370="", 0, BL370 * BM370 * 1))</f>
        <v>0</v>
      </c>
      <c r="U370" s="2">
        <f>SUM(IF(Y370="",0,Y370*1),IF(AB370="",0,AB370*1),IF(AE370="",0,AE370*1),IF(AH370="",0,AH370*1),IF(AK370="",0,AK370*1),IF(AN370="",0,AN370*1),IF(AQ370="",0,AQ370*1),IF(AT370="",0,AT370*1),IF(AW370="",0,AW370*1),IF(AZ370="",0,AZ370*1),IF(BC370="",0,BC370*1),IF(BF370="",0,BF370*1),IF(BI370="",0,BI370*1),IF(BL370="",0,BL370*1))</f>
        <v>0</v>
      </c>
      <c r="V370" s="2" t="s">
        <v>101</v>
      </c>
      <c r="W370" s="2" t="s">
        <v>101</v>
      </c>
      <c r="X370" s="2" t="s">
        <v>115</v>
      </c>
      <c r="Y370" s="4" t="s">
        <v>101</v>
      </c>
      <c r="Z370" s="2">
        <v>94.2</v>
      </c>
      <c r="AA370" s="2" t="s">
        <v>116</v>
      </c>
      <c r="AB370" s="4" t="s">
        <v>101</v>
      </c>
      <c r="AC370" s="2">
        <v>94.2</v>
      </c>
      <c r="AD370" s="2" t="s">
        <v>117</v>
      </c>
      <c r="AE370" s="4" t="s">
        <v>101</v>
      </c>
      <c r="AF370" s="2">
        <v>94.2</v>
      </c>
      <c r="AG370" s="2" t="s">
        <v>118</v>
      </c>
      <c r="AH370" s="4" t="s">
        <v>101</v>
      </c>
      <c r="AI370" s="2">
        <v>94.2</v>
      </c>
      <c r="AJ370" s="2" t="s">
        <v>119</v>
      </c>
      <c r="AK370" s="4" t="s">
        <v>101</v>
      </c>
      <c r="AL370" s="2">
        <v>94.2</v>
      </c>
      <c r="AM370" s="2" t="s">
        <v>120</v>
      </c>
      <c r="AN370" s="4" t="s">
        <v>101</v>
      </c>
      <c r="AO370" s="2">
        <v>94.2</v>
      </c>
      <c r="AP370" s="2" t="s">
        <v>121</v>
      </c>
      <c r="AQ370" s="4" t="s">
        <v>101</v>
      </c>
      <c r="AR370" s="2">
        <v>94.2</v>
      </c>
      <c r="AS370" s="2" t="s">
        <v>122</v>
      </c>
      <c r="AT370" s="4" t="s">
        <v>101</v>
      </c>
      <c r="AU370" s="2">
        <v>94.2</v>
      </c>
      <c r="AV370" s="2" t="s">
        <v>123</v>
      </c>
      <c r="AW370" s="4" t="s">
        <v>101</v>
      </c>
      <c r="AX370" s="2">
        <v>94.2</v>
      </c>
      <c r="AY370" s="2" t="s">
        <v>124</v>
      </c>
      <c r="AZ370" s="4" t="s">
        <v>101</v>
      </c>
      <c r="BA370" s="2">
        <v>94.2</v>
      </c>
      <c r="BB370" s="2" t="s">
        <v>125</v>
      </c>
      <c r="BC370" s="4" t="s">
        <v>101</v>
      </c>
      <c r="BD370" s="2">
        <v>94.2</v>
      </c>
      <c r="BE370" s="2" t="s">
        <v>126</v>
      </c>
      <c r="BF370" s="4" t="s">
        <v>101</v>
      </c>
      <c r="BG370" s="2">
        <v>94.2</v>
      </c>
      <c r="BH370" s="2" t="s">
        <v>127</v>
      </c>
      <c r="BI370" s="4" t="s">
        <v>101</v>
      </c>
      <c r="BJ370" s="2">
        <v>94.2</v>
      </c>
      <c r="BK370" s="2" t="s">
        <v>128</v>
      </c>
      <c r="BL370" s="4" t="s">
        <v>101</v>
      </c>
      <c r="BM370" s="2">
        <v>94.2</v>
      </c>
      <c r="BN370" s="2" t="s">
        <v>101</v>
      </c>
      <c r="BO370" s="2" t="s">
        <v>101</v>
      </c>
      <c r="BP370" s="2" t="s">
        <v>101</v>
      </c>
      <c r="BQ370" s="2" t="s">
        <v>101</v>
      </c>
      <c r="BR370" s="2" t="s">
        <v>101</v>
      </c>
      <c r="BS370" s="2" t="s">
        <v>101</v>
      </c>
      <c r="BT370" s="2" t="s">
        <v>101</v>
      </c>
      <c r="BU370" s="2" t="s">
        <v>101</v>
      </c>
      <c r="BV370" s="2" t="s">
        <v>101</v>
      </c>
      <c r="BW370" s="2" t="s">
        <v>101</v>
      </c>
      <c r="BX370" s="2" t="s">
        <v>101</v>
      </c>
      <c r="BY370" s="2" t="s">
        <v>101</v>
      </c>
      <c r="BZ370" s="2" t="s">
        <v>101</v>
      </c>
      <c r="CA370" s="2" t="s">
        <v>101</v>
      </c>
      <c r="CB370" s="2" t="s">
        <v>101</v>
      </c>
      <c r="CC370" s="2" t="s">
        <v>101</v>
      </c>
      <c r="CD370" s="2" t="s">
        <v>101</v>
      </c>
      <c r="CE370" s="2" t="s">
        <v>101</v>
      </c>
      <c r="CF370" s="2" t="s">
        <v>101</v>
      </c>
      <c r="CG370" s="2" t="s">
        <v>101</v>
      </c>
      <c r="CH370" s="2" t="s">
        <v>101</v>
      </c>
      <c r="CI370" s="2" t="s">
        <v>101</v>
      </c>
      <c r="CJ370" s="2" t="s">
        <v>101</v>
      </c>
      <c r="CK370" s="2" t="s">
        <v>101</v>
      </c>
      <c r="CL370" s="2" t="s">
        <v>101</v>
      </c>
      <c r="CM370" s="2" t="s">
        <v>101</v>
      </c>
      <c r="CN370" s="2" t="s">
        <v>101</v>
      </c>
      <c r="CO370" s="2" t="s">
        <v>101</v>
      </c>
      <c r="CP370" s="2" t="s">
        <v>101</v>
      </c>
      <c r="CQ370" s="2" t="s">
        <v>101</v>
      </c>
    </row>
    <row r="371" spans="1:95" ht="15.95" customHeight="1" x14ac:dyDescent="0.25">
      <c r="A371" s="6" t="s">
        <v>101</v>
      </c>
      <c r="B371" s="6" t="s">
        <v>101</v>
      </c>
      <c r="C371" s="6" t="s">
        <v>101</v>
      </c>
      <c r="D371" s="6" t="s">
        <v>101</v>
      </c>
      <c r="E371" s="6" t="s">
        <v>101</v>
      </c>
      <c r="F371" s="6" t="s">
        <v>101</v>
      </c>
      <c r="G371" s="6" t="s">
        <v>101</v>
      </c>
      <c r="H371" s="6" t="s">
        <v>101</v>
      </c>
      <c r="I371" s="6" t="s">
        <v>101</v>
      </c>
      <c r="J371" s="6" t="s">
        <v>101</v>
      </c>
      <c r="K371" s="6" t="s">
        <v>101</v>
      </c>
      <c r="L371" s="6" t="s">
        <v>101</v>
      </c>
      <c r="M371" s="6" t="s">
        <v>101</v>
      </c>
      <c r="N371" s="6" t="s">
        <v>101</v>
      </c>
      <c r="O371" s="6" t="s">
        <v>101</v>
      </c>
      <c r="P371" s="6" t="s">
        <v>101</v>
      </c>
      <c r="Q371" s="6" t="s">
        <v>101</v>
      </c>
      <c r="R371" s="6" t="s">
        <v>101</v>
      </c>
      <c r="S371" s="6" t="s">
        <v>101</v>
      </c>
      <c r="T371" s="6" t="s">
        <v>101</v>
      </c>
      <c r="U371" s="6" t="s">
        <v>101</v>
      </c>
      <c r="V371" s="6" t="s">
        <v>131</v>
      </c>
      <c r="W371" s="6" t="s">
        <v>132</v>
      </c>
      <c r="X371" s="6">
        <v>99987</v>
      </c>
      <c r="Y371" s="6" t="s">
        <v>101</v>
      </c>
      <c r="Z371" s="6" t="s">
        <v>101</v>
      </c>
      <c r="AA371" s="6">
        <v>0</v>
      </c>
      <c r="AB371" s="6" t="s">
        <v>101</v>
      </c>
      <c r="AC371" s="6" t="s">
        <v>101</v>
      </c>
      <c r="AD371" s="6">
        <v>99933</v>
      </c>
      <c r="AE371" s="6" t="s">
        <v>101</v>
      </c>
      <c r="AF371" s="6" t="s">
        <v>101</v>
      </c>
      <c r="AG371" s="6">
        <v>0</v>
      </c>
      <c r="AH371" s="6" t="s">
        <v>101</v>
      </c>
      <c r="AI371" s="6" t="s">
        <v>101</v>
      </c>
      <c r="AJ371" s="6">
        <v>99953</v>
      </c>
      <c r="AK371" s="6" t="s">
        <v>101</v>
      </c>
      <c r="AL371" s="6" t="s">
        <v>101</v>
      </c>
      <c r="AM371" s="6">
        <v>0</v>
      </c>
      <c r="AN371" s="6" t="s">
        <v>101</v>
      </c>
      <c r="AO371" s="6" t="s">
        <v>101</v>
      </c>
      <c r="AP371" s="6">
        <v>99940</v>
      </c>
      <c r="AQ371" s="6" t="s">
        <v>101</v>
      </c>
      <c r="AR371" s="6" t="s">
        <v>101</v>
      </c>
      <c r="AS371" s="6">
        <v>0</v>
      </c>
      <c r="AT371" s="6" t="s">
        <v>101</v>
      </c>
      <c r="AU371" s="6" t="s">
        <v>101</v>
      </c>
      <c r="AV371" s="6">
        <v>99953</v>
      </c>
      <c r="AW371" s="6" t="s">
        <v>101</v>
      </c>
      <c r="AX371" s="6" t="s">
        <v>101</v>
      </c>
      <c r="AY371" s="6">
        <v>0</v>
      </c>
      <c r="AZ371" s="6" t="s">
        <v>101</v>
      </c>
      <c r="BA371" s="6" t="s">
        <v>101</v>
      </c>
      <c r="BB371" s="6">
        <v>99973</v>
      </c>
      <c r="BC371" s="6" t="s">
        <v>101</v>
      </c>
      <c r="BD371" s="6" t="s">
        <v>101</v>
      </c>
      <c r="BE371" s="6">
        <v>99984</v>
      </c>
      <c r="BF371" s="6" t="s">
        <v>101</v>
      </c>
      <c r="BG371" s="6" t="s">
        <v>101</v>
      </c>
      <c r="BH371" s="6">
        <v>99989</v>
      </c>
      <c r="BI371" s="6" t="s">
        <v>101</v>
      </c>
      <c r="BJ371" s="6" t="s">
        <v>101</v>
      </c>
      <c r="BK371" s="6">
        <v>99992</v>
      </c>
      <c r="BL371" s="6" t="s">
        <v>101</v>
      </c>
      <c r="BM371" s="6" t="s">
        <v>101</v>
      </c>
    </row>
    <row r="372" spans="1:95" ht="114.95" customHeight="1" x14ac:dyDescent="0.25">
      <c r="A372" s="2" t="s">
        <v>133</v>
      </c>
      <c r="B372" s="2" t="s">
        <v>248</v>
      </c>
      <c r="C372" s="2" t="s">
        <v>582</v>
      </c>
      <c r="D372" s="2" t="s">
        <v>583</v>
      </c>
      <c r="E372" s="2" t="s">
        <v>101</v>
      </c>
      <c r="F372" s="2"/>
      <c r="G372" s="2" t="s">
        <v>584</v>
      </c>
      <c r="H372" s="3">
        <v>94.2</v>
      </c>
      <c r="I372" s="3">
        <v>245</v>
      </c>
      <c r="J372" s="2" t="s">
        <v>101</v>
      </c>
      <c r="K372" s="2" t="s">
        <v>542</v>
      </c>
      <c r="L372" s="2" t="s">
        <v>579</v>
      </c>
      <c r="M372" s="4" t="s">
        <v>101</v>
      </c>
      <c r="N372" s="2" t="s">
        <v>104</v>
      </c>
      <c r="O372" s="2" t="s">
        <v>101</v>
      </c>
      <c r="P372" s="5">
        <v>45823</v>
      </c>
      <c r="Q372" s="5">
        <v>45930</v>
      </c>
      <c r="R372" s="4" t="s">
        <v>105</v>
      </c>
      <c r="S372" s="2" t="s">
        <v>106</v>
      </c>
      <c r="T372" s="3">
        <f>SUM(IF(Y372="", 0, Y372 * Z372 * 1),IF(AB372="", 0, AB372 * AC372 * 1),IF(AE372="", 0, AE372 * AF372 * 1),IF(AH372="", 0, AH372 * AI372 * 1),IF(AK372="", 0, AK372 * AL372 * 1),IF(AN372="", 0, AN372 * AO372 * 1),IF(AQ372="", 0, AQ372 * AR372 * 1),IF(AT372="", 0, AT372 * AU372 * 1),IF(AW372="", 0, AW372 * AX372 * 1),IF(AZ372="", 0, AZ372 * BA372 * 1),IF(BC372="", 0, BC372 * BD372 * 1),IF(BF372="", 0, BF372 * BG372 * 1),IF(BI372="", 0, BI372 * BJ372 * 1),IF(BL372="", 0, BL372 * BM372 * 1))</f>
        <v>0</v>
      </c>
      <c r="U372" s="2">
        <f>SUM(IF(Y372="",0,Y372*1),IF(AB372="",0,AB372*1),IF(AE372="",0,AE372*1),IF(AH372="",0,AH372*1),IF(AK372="",0,AK372*1),IF(AN372="",0,AN372*1),IF(AQ372="",0,AQ372*1),IF(AT372="",0,AT372*1),IF(AW372="",0,AW372*1),IF(AZ372="",0,AZ372*1),IF(BC372="",0,BC372*1),IF(BF372="",0,BF372*1),IF(BI372="",0,BI372*1),IF(BL372="",0,BL372*1))</f>
        <v>0</v>
      </c>
      <c r="V372" s="2" t="s">
        <v>101</v>
      </c>
      <c r="W372" s="2" t="s">
        <v>101</v>
      </c>
      <c r="X372" s="2" t="s">
        <v>115</v>
      </c>
      <c r="Y372" s="4" t="s">
        <v>101</v>
      </c>
      <c r="Z372" s="2">
        <v>94.2</v>
      </c>
      <c r="AA372" s="2" t="s">
        <v>116</v>
      </c>
      <c r="AB372" s="4" t="s">
        <v>101</v>
      </c>
      <c r="AC372" s="2">
        <v>94.2</v>
      </c>
      <c r="AD372" s="2" t="s">
        <v>117</v>
      </c>
      <c r="AE372" s="4" t="s">
        <v>101</v>
      </c>
      <c r="AF372" s="2">
        <v>94.2</v>
      </c>
      <c r="AG372" s="2" t="s">
        <v>118</v>
      </c>
      <c r="AH372" s="4" t="s">
        <v>101</v>
      </c>
      <c r="AI372" s="2">
        <v>94.2</v>
      </c>
      <c r="AJ372" s="2" t="s">
        <v>119</v>
      </c>
      <c r="AK372" s="4" t="s">
        <v>101</v>
      </c>
      <c r="AL372" s="2">
        <v>94.2</v>
      </c>
      <c r="AM372" s="2" t="s">
        <v>120</v>
      </c>
      <c r="AN372" s="4" t="s">
        <v>101</v>
      </c>
      <c r="AO372" s="2">
        <v>94.2</v>
      </c>
      <c r="AP372" s="2" t="s">
        <v>121</v>
      </c>
      <c r="AQ372" s="4" t="s">
        <v>101</v>
      </c>
      <c r="AR372" s="2">
        <v>94.2</v>
      </c>
      <c r="AS372" s="2" t="s">
        <v>122</v>
      </c>
      <c r="AT372" s="4" t="s">
        <v>101</v>
      </c>
      <c r="AU372" s="2">
        <v>94.2</v>
      </c>
      <c r="AV372" s="2" t="s">
        <v>123</v>
      </c>
      <c r="AW372" s="4" t="s">
        <v>101</v>
      </c>
      <c r="AX372" s="2">
        <v>94.2</v>
      </c>
      <c r="AY372" s="2" t="s">
        <v>124</v>
      </c>
      <c r="AZ372" s="4" t="s">
        <v>101</v>
      </c>
      <c r="BA372" s="2">
        <v>94.2</v>
      </c>
      <c r="BB372" s="2" t="s">
        <v>125</v>
      </c>
      <c r="BC372" s="4" t="s">
        <v>101</v>
      </c>
      <c r="BD372" s="2">
        <v>94.2</v>
      </c>
      <c r="BE372" s="2" t="s">
        <v>126</v>
      </c>
      <c r="BF372" s="4" t="s">
        <v>101</v>
      </c>
      <c r="BG372" s="2">
        <v>94.2</v>
      </c>
      <c r="BH372" s="2" t="s">
        <v>127</v>
      </c>
      <c r="BI372" s="4" t="s">
        <v>101</v>
      </c>
      <c r="BJ372" s="2">
        <v>94.2</v>
      </c>
      <c r="BK372" s="2" t="s">
        <v>128</v>
      </c>
      <c r="BL372" s="4" t="s">
        <v>101</v>
      </c>
      <c r="BM372" s="2">
        <v>94.2</v>
      </c>
      <c r="BN372" s="2" t="s">
        <v>101</v>
      </c>
      <c r="BO372" s="2" t="s">
        <v>101</v>
      </c>
      <c r="BP372" s="2" t="s">
        <v>101</v>
      </c>
      <c r="BQ372" s="2" t="s">
        <v>101</v>
      </c>
      <c r="BR372" s="2" t="s">
        <v>101</v>
      </c>
      <c r="BS372" s="2" t="s">
        <v>101</v>
      </c>
      <c r="BT372" s="2" t="s">
        <v>101</v>
      </c>
      <c r="BU372" s="2" t="s">
        <v>101</v>
      </c>
      <c r="BV372" s="2" t="s">
        <v>101</v>
      </c>
      <c r="BW372" s="2" t="s">
        <v>101</v>
      </c>
      <c r="BX372" s="2" t="s">
        <v>101</v>
      </c>
      <c r="BY372" s="2" t="s">
        <v>101</v>
      </c>
      <c r="BZ372" s="2" t="s">
        <v>101</v>
      </c>
      <c r="CA372" s="2" t="s">
        <v>101</v>
      </c>
      <c r="CB372" s="2" t="s">
        <v>101</v>
      </c>
      <c r="CC372" s="2" t="s">
        <v>101</v>
      </c>
      <c r="CD372" s="2" t="s">
        <v>101</v>
      </c>
      <c r="CE372" s="2" t="s">
        <v>101</v>
      </c>
      <c r="CF372" s="2" t="s">
        <v>101</v>
      </c>
      <c r="CG372" s="2" t="s">
        <v>101</v>
      </c>
      <c r="CH372" s="2" t="s">
        <v>101</v>
      </c>
      <c r="CI372" s="2" t="s">
        <v>101</v>
      </c>
      <c r="CJ372" s="2" t="s">
        <v>101</v>
      </c>
      <c r="CK372" s="2" t="s">
        <v>101</v>
      </c>
      <c r="CL372" s="2" t="s">
        <v>101</v>
      </c>
      <c r="CM372" s="2" t="s">
        <v>101</v>
      </c>
      <c r="CN372" s="2" t="s">
        <v>101</v>
      </c>
      <c r="CO372" s="2" t="s">
        <v>101</v>
      </c>
      <c r="CP372" s="2" t="s">
        <v>101</v>
      </c>
      <c r="CQ372" s="2" t="s">
        <v>101</v>
      </c>
    </row>
    <row r="373" spans="1:95" ht="15.95" customHeight="1" x14ac:dyDescent="0.25">
      <c r="A373" s="6" t="s">
        <v>101</v>
      </c>
      <c r="B373" s="6" t="s">
        <v>101</v>
      </c>
      <c r="C373" s="6" t="s">
        <v>101</v>
      </c>
      <c r="D373" s="6" t="s">
        <v>101</v>
      </c>
      <c r="E373" s="6" t="s">
        <v>101</v>
      </c>
      <c r="F373" s="6" t="s">
        <v>101</v>
      </c>
      <c r="G373" s="6" t="s">
        <v>101</v>
      </c>
      <c r="H373" s="6" t="s">
        <v>101</v>
      </c>
      <c r="I373" s="6" t="s">
        <v>101</v>
      </c>
      <c r="J373" s="6" t="s">
        <v>101</v>
      </c>
      <c r="K373" s="6" t="s">
        <v>101</v>
      </c>
      <c r="L373" s="6" t="s">
        <v>101</v>
      </c>
      <c r="M373" s="6" t="s">
        <v>101</v>
      </c>
      <c r="N373" s="6" t="s">
        <v>101</v>
      </c>
      <c r="O373" s="6" t="s">
        <v>101</v>
      </c>
      <c r="P373" s="6" t="s">
        <v>101</v>
      </c>
      <c r="Q373" s="6" t="s">
        <v>101</v>
      </c>
      <c r="R373" s="6" t="s">
        <v>101</v>
      </c>
      <c r="S373" s="6" t="s">
        <v>101</v>
      </c>
      <c r="T373" s="6" t="s">
        <v>101</v>
      </c>
      <c r="U373" s="6" t="s">
        <v>101</v>
      </c>
      <c r="V373" s="6" t="s">
        <v>131</v>
      </c>
      <c r="W373" s="6" t="s">
        <v>132</v>
      </c>
      <c r="X373" s="6">
        <v>99992</v>
      </c>
      <c r="Y373" s="6" t="s">
        <v>101</v>
      </c>
      <c r="Z373" s="6" t="s">
        <v>101</v>
      </c>
      <c r="AA373" s="6">
        <v>0</v>
      </c>
      <c r="AB373" s="6" t="s">
        <v>101</v>
      </c>
      <c r="AC373" s="6" t="s">
        <v>101</v>
      </c>
      <c r="AD373" s="6">
        <v>99982</v>
      </c>
      <c r="AE373" s="6" t="s">
        <v>101</v>
      </c>
      <c r="AF373" s="6" t="s">
        <v>101</v>
      </c>
      <c r="AG373" s="6">
        <v>0</v>
      </c>
      <c r="AH373" s="6" t="s">
        <v>101</v>
      </c>
      <c r="AI373" s="6" t="s">
        <v>101</v>
      </c>
      <c r="AJ373" s="6">
        <v>99968</v>
      </c>
      <c r="AK373" s="6" t="s">
        <v>101</v>
      </c>
      <c r="AL373" s="6" t="s">
        <v>101</v>
      </c>
      <c r="AM373" s="6">
        <v>0</v>
      </c>
      <c r="AN373" s="6" t="s">
        <v>101</v>
      </c>
      <c r="AO373" s="6" t="s">
        <v>101</v>
      </c>
      <c r="AP373" s="6">
        <v>99968</v>
      </c>
      <c r="AQ373" s="6" t="s">
        <v>101</v>
      </c>
      <c r="AR373" s="6" t="s">
        <v>101</v>
      </c>
      <c r="AS373" s="6">
        <v>0</v>
      </c>
      <c r="AT373" s="6" t="s">
        <v>101</v>
      </c>
      <c r="AU373" s="6" t="s">
        <v>101</v>
      </c>
      <c r="AV373" s="6">
        <v>99974</v>
      </c>
      <c r="AW373" s="6" t="s">
        <v>101</v>
      </c>
      <c r="AX373" s="6" t="s">
        <v>101</v>
      </c>
      <c r="AY373" s="6">
        <v>0</v>
      </c>
      <c r="AZ373" s="6" t="s">
        <v>101</v>
      </c>
      <c r="BA373" s="6" t="s">
        <v>101</v>
      </c>
      <c r="BB373" s="6">
        <v>99984</v>
      </c>
      <c r="BC373" s="6" t="s">
        <v>101</v>
      </c>
      <c r="BD373" s="6" t="s">
        <v>101</v>
      </c>
      <c r="BE373" s="6">
        <v>99992</v>
      </c>
      <c r="BF373" s="6" t="s">
        <v>101</v>
      </c>
      <c r="BG373" s="6" t="s">
        <v>101</v>
      </c>
      <c r="BH373" s="6">
        <v>99996</v>
      </c>
      <c r="BI373" s="6" t="s">
        <v>101</v>
      </c>
      <c r="BJ373" s="6" t="s">
        <v>101</v>
      </c>
      <c r="BK373" s="6">
        <v>99996</v>
      </c>
      <c r="BL373" s="6" t="s">
        <v>101</v>
      </c>
      <c r="BM373" s="6" t="s">
        <v>101</v>
      </c>
    </row>
    <row r="374" spans="1:95" ht="114.95" customHeight="1" x14ac:dyDescent="0.25">
      <c r="A374" s="2" t="s">
        <v>133</v>
      </c>
      <c r="B374" s="2" t="s">
        <v>545</v>
      </c>
      <c r="C374" s="2" t="s">
        <v>582</v>
      </c>
      <c r="D374" s="2" t="s">
        <v>585</v>
      </c>
      <c r="E374" s="2" t="s">
        <v>101</v>
      </c>
      <c r="F374" s="2"/>
      <c r="G374" s="2" t="s">
        <v>584</v>
      </c>
      <c r="H374" s="3">
        <v>94.2</v>
      </c>
      <c r="I374" s="3">
        <v>245</v>
      </c>
      <c r="J374" s="2" t="s">
        <v>101</v>
      </c>
      <c r="K374" s="2" t="s">
        <v>542</v>
      </c>
      <c r="L374" s="2" t="s">
        <v>579</v>
      </c>
      <c r="M374" s="4" t="s">
        <v>101</v>
      </c>
      <c r="N374" s="2" t="s">
        <v>104</v>
      </c>
      <c r="O374" s="2" t="s">
        <v>101</v>
      </c>
      <c r="P374" s="5">
        <v>45823</v>
      </c>
      <c r="Q374" s="5">
        <v>45930</v>
      </c>
      <c r="R374" s="4" t="s">
        <v>105</v>
      </c>
      <c r="S374" s="2" t="s">
        <v>106</v>
      </c>
      <c r="T374" s="3">
        <f>SUM(IF(Y374="", 0, Y374 * Z374 * 1),IF(AB374="", 0, AB374 * AC374 * 1),IF(AE374="", 0, AE374 * AF374 * 1),IF(AH374="", 0, AH374 * AI374 * 1),IF(AK374="", 0, AK374 * AL374 * 1),IF(AN374="", 0, AN374 * AO374 * 1),IF(AQ374="", 0, AQ374 * AR374 * 1),IF(AT374="", 0, AT374 * AU374 * 1),IF(AW374="", 0, AW374 * AX374 * 1),IF(AZ374="", 0, AZ374 * BA374 * 1),IF(BC374="", 0, BC374 * BD374 * 1),IF(BF374="", 0, BF374 * BG374 * 1),IF(BI374="", 0, BI374 * BJ374 * 1),IF(BL374="", 0, BL374 * BM374 * 1))</f>
        <v>0</v>
      </c>
      <c r="U374" s="2">
        <f>SUM(IF(Y374="",0,Y374*1),IF(AB374="",0,AB374*1),IF(AE374="",0,AE374*1),IF(AH374="",0,AH374*1),IF(AK374="",0,AK374*1),IF(AN374="",0,AN374*1),IF(AQ374="",0,AQ374*1),IF(AT374="",0,AT374*1),IF(AW374="",0,AW374*1),IF(AZ374="",0,AZ374*1),IF(BC374="",0,BC374*1),IF(BF374="",0,BF374*1),IF(BI374="",0,BI374*1),IF(BL374="",0,BL374*1))</f>
        <v>0</v>
      </c>
      <c r="V374" s="2" t="s">
        <v>101</v>
      </c>
      <c r="W374" s="2" t="s">
        <v>101</v>
      </c>
      <c r="X374" s="2" t="s">
        <v>115</v>
      </c>
      <c r="Y374" s="4" t="s">
        <v>101</v>
      </c>
      <c r="Z374" s="2">
        <v>94.2</v>
      </c>
      <c r="AA374" s="2" t="s">
        <v>116</v>
      </c>
      <c r="AB374" s="4" t="s">
        <v>101</v>
      </c>
      <c r="AC374" s="2">
        <v>94.2</v>
      </c>
      <c r="AD374" s="2" t="s">
        <v>117</v>
      </c>
      <c r="AE374" s="4" t="s">
        <v>101</v>
      </c>
      <c r="AF374" s="2">
        <v>94.2</v>
      </c>
      <c r="AG374" s="2" t="s">
        <v>118</v>
      </c>
      <c r="AH374" s="4" t="s">
        <v>101</v>
      </c>
      <c r="AI374" s="2">
        <v>94.2</v>
      </c>
      <c r="AJ374" s="2" t="s">
        <v>119</v>
      </c>
      <c r="AK374" s="4" t="s">
        <v>101</v>
      </c>
      <c r="AL374" s="2">
        <v>94.2</v>
      </c>
      <c r="AM374" s="2" t="s">
        <v>120</v>
      </c>
      <c r="AN374" s="4" t="s">
        <v>101</v>
      </c>
      <c r="AO374" s="2">
        <v>94.2</v>
      </c>
      <c r="AP374" s="2" t="s">
        <v>121</v>
      </c>
      <c r="AQ374" s="4" t="s">
        <v>101</v>
      </c>
      <c r="AR374" s="2">
        <v>94.2</v>
      </c>
      <c r="AS374" s="2" t="s">
        <v>122</v>
      </c>
      <c r="AT374" s="4" t="s">
        <v>101</v>
      </c>
      <c r="AU374" s="2">
        <v>94.2</v>
      </c>
      <c r="AV374" s="2" t="s">
        <v>123</v>
      </c>
      <c r="AW374" s="4" t="s">
        <v>101</v>
      </c>
      <c r="AX374" s="2">
        <v>94.2</v>
      </c>
      <c r="AY374" s="2" t="s">
        <v>124</v>
      </c>
      <c r="AZ374" s="4" t="s">
        <v>101</v>
      </c>
      <c r="BA374" s="2">
        <v>94.2</v>
      </c>
      <c r="BB374" s="2" t="s">
        <v>125</v>
      </c>
      <c r="BC374" s="4" t="s">
        <v>101</v>
      </c>
      <c r="BD374" s="2">
        <v>94.2</v>
      </c>
      <c r="BE374" s="2" t="s">
        <v>126</v>
      </c>
      <c r="BF374" s="4" t="s">
        <v>101</v>
      </c>
      <c r="BG374" s="2">
        <v>94.2</v>
      </c>
      <c r="BH374" s="2" t="s">
        <v>127</v>
      </c>
      <c r="BI374" s="4" t="s">
        <v>101</v>
      </c>
      <c r="BJ374" s="2">
        <v>94.2</v>
      </c>
      <c r="BK374" s="2" t="s">
        <v>128</v>
      </c>
      <c r="BL374" s="4" t="s">
        <v>101</v>
      </c>
      <c r="BM374" s="2">
        <v>94.2</v>
      </c>
      <c r="BN374" s="2" t="s">
        <v>101</v>
      </c>
      <c r="BO374" s="2" t="s">
        <v>101</v>
      </c>
      <c r="BP374" s="2" t="s">
        <v>101</v>
      </c>
      <c r="BQ374" s="2" t="s">
        <v>101</v>
      </c>
      <c r="BR374" s="2" t="s">
        <v>101</v>
      </c>
      <c r="BS374" s="2" t="s">
        <v>101</v>
      </c>
      <c r="BT374" s="2" t="s">
        <v>101</v>
      </c>
      <c r="BU374" s="2" t="s">
        <v>101</v>
      </c>
      <c r="BV374" s="2" t="s">
        <v>101</v>
      </c>
      <c r="BW374" s="2" t="s">
        <v>101</v>
      </c>
      <c r="BX374" s="2" t="s">
        <v>101</v>
      </c>
      <c r="BY374" s="2" t="s">
        <v>101</v>
      </c>
      <c r="BZ374" s="2" t="s">
        <v>101</v>
      </c>
      <c r="CA374" s="2" t="s">
        <v>101</v>
      </c>
      <c r="CB374" s="2" t="s">
        <v>101</v>
      </c>
      <c r="CC374" s="2" t="s">
        <v>101</v>
      </c>
      <c r="CD374" s="2" t="s">
        <v>101</v>
      </c>
      <c r="CE374" s="2" t="s">
        <v>101</v>
      </c>
      <c r="CF374" s="2" t="s">
        <v>101</v>
      </c>
      <c r="CG374" s="2" t="s">
        <v>101</v>
      </c>
      <c r="CH374" s="2" t="s">
        <v>101</v>
      </c>
      <c r="CI374" s="2" t="s">
        <v>101</v>
      </c>
      <c r="CJ374" s="2" t="s">
        <v>101</v>
      </c>
      <c r="CK374" s="2" t="s">
        <v>101</v>
      </c>
      <c r="CL374" s="2" t="s">
        <v>101</v>
      </c>
      <c r="CM374" s="2" t="s">
        <v>101</v>
      </c>
      <c r="CN374" s="2" t="s">
        <v>101</v>
      </c>
      <c r="CO374" s="2" t="s">
        <v>101</v>
      </c>
      <c r="CP374" s="2" t="s">
        <v>101</v>
      </c>
      <c r="CQ374" s="2" t="s">
        <v>101</v>
      </c>
    </row>
    <row r="375" spans="1:95" ht="15.95" customHeight="1" x14ac:dyDescent="0.25">
      <c r="A375" s="6" t="s">
        <v>101</v>
      </c>
      <c r="B375" s="6" t="s">
        <v>101</v>
      </c>
      <c r="C375" s="6" t="s">
        <v>101</v>
      </c>
      <c r="D375" s="6" t="s">
        <v>101</v>
      </c>
      <c r="E375" s="6" t="s">
        <v>101</v>
      </c>
      <c r="F375" s="6" t="s">
        <v>101</v>
      </c>
      <c r="G375" s="6" t="s">
        <v>101</v>
      </c>
      <c r="H375" s="6" t="s">
        <v>101</v>
      </c>
      <c r="I375" s="6" t="s">
        <v>101</v>
      </c>
      <c r="J375" s="6" t="s">
        <v>101</v>
      </c>
      <c r="K375" s="6" t="s">
        <v>101</v>
      </c>
      <c r="L375" s="6" t="s">
        <v>101</v>
      </c>
      <c r="M375" s="6" t="s">
        <v>101</v>
      </c>
      <c r="N375" s="6" t="s">
        <v>101</v>
      </c>
      <c r="O375" s="6" t="s">
        <v>101</v>
      </c>
      <c r="P375" s="6" t="s">
        <v>101</v>
      </c>
      <c r="Q375" s="6" t="s">
        <v>101</v>
      </c>
      <c r="R375" s="6" t="s">
        <v>101</v>
      </c>
      <c r="S375" s="6" t="s">
        <v>101</v>
      </c>
      <c r="T375" s="6" t="s">
        <v>101</v>
      </c>
      <c r="U375" s="6" t="s">
        <v>101</v>
      </c>
      <c r="V375" s="6" t="s">
        <v>131</v>
      </c>
      <c r="W375" s="6" t="s">
        <v>132</v>
      </c>
      <c r="X375" s="6">
        <v>99992</v>
      </c>
      <c r="Y375" s="6" t="s">
        <v>101</v>
      </c>
      <c r="Z375" s="6" t="s">
        <v>101</v>
      </c>
      <c r="AA375" s="6">
        <v>0</v>
      </c>
      <c r="AB375" s="6" t="s">
        <v>101</v>
      </c>
      <c r="AC375" s="6" t="s">
        <v>101</v>
      </c>
      <c r="AD375" s="6">
        <v>99982</v>
      </c>
      <c r="AE375" s="6" t="s">
        <v>101</v>
      </c>
      <c r="AF375" s="6" t="s">
        <v>101</v>
      </c>
      <c r="AG375" s="6">
        <v>0</v>
      </c>
      <c r="AH375" s="6" t="s">
        <v>101</v>
      </c>
      <c r="AI375" s="6" t="s">
        <v>101</v>
      </c>
      <c r="AJ375" s="6">
        <v>99970</v>
      </c>
      <c r="AK375" s="6" t="s">
        <v>101</v>
      </c>
      <c r="AL375" s="6" t="s">
        <v>101</v>
      </c>
      <c r="AM375" s="6">
        <v>0</v>
      </c>
      <c r="AN375" s="6" t="s">
        <v>101</v>
      </c>
      <c r="AO375" s="6" t="s">
        <v>101</v>
      </c>
      <c r="AP375" s="6">
        <v>99968</v>
      </c>
      <c r="AQ375" s="6" t="s">
        <v>101</v>
      </c>
      <c r="AR375" s="6" t="s">
        <v>101</v>
      </c>
      <c r="AS375" s="6">
        <v>0</v>
      </c>
      <c r="AT375" s="6" t="s">
        <v>101</v>
      </c>
      <c r="AU375" s="6" t="s">
        <v>101</v>
      </c>
      <c r="AV375" s="6">
        <v>99975</v>
      </c>
      <c r="AW375" s="6" t="s">
        <v>101</v>
      </c>
      <c r="AX375" s="6" t="s">
        <v>101</v>
      </c>
      <c r="AY375" s="6">
        <v>0</v>
      </c>
      <c r="AZ375" s="6" t="s">
        <v>101</v>
      </c>
      <c r="BA375" s="6" t="s">
        <v>101</v>
      </c>
      <c r="BB375" s="6">
        <v>99985</v>
      </c>
      <c r="BC375" s="6" t="s">
        <v>101</v>
      </c>
      <c r="BD375" s="6" t="s">
        <v>101</v>
      </c>
      <c r="BE375" s="6">
        <v>99992</v>
      </c>
      <c r="BF375" s="6" t="s">
        <v>101</v>
      </c>
      <c r="BG375" s="6" t="s">
        <v>101</v>
      </c>
      <c r="BH375" s="6">
        <v>99996</v>
      </c>
      <c r="BI375" s="6" t="s">
        <v>101</v>
      </c>
      <c r="BJ375" s="6" t="s">
        <v>101</v>
      </c>
      <c r="BK375" s="6">
        <v>99996</v>
      </c>
      <c r="BL375" s="6" t="s">
        <v>101</v>
      </c>
      <c r="BM375" s="6" t="s">
        <v>101</v>
      </c>
    </row>
    <row r="376" spans="1:95" ht="114.95" customHeight="1" x14ac:dyDescent="0.25">
      <c r="A376" s="2" t="s">
        <v>133</v>
      </c>
      <c r="B376" s="2" t="s">
        <v>586</v>
      </c>
      <c r="C376" s="2" t="s">
        <v>587</v>
      </c>
      <c r="D376" s="2" t="s">
        <v>588</v>
      </c>
      <c r="E376" s="2" t="s">
        <v>512</v>
      </c>
      <c r="F376" s="2"/>
      <c r="G376" s="2" t="s">
        <v>589</v>
      </c>
      <c r="H376" s="3">
        <v>75</v>
      </c>
      <c r="I376" s="3">
        <v>195</v>
      </c>
      <c r="J376" s="2" t="s">
        <v>101</v>
      </c>
      <c r="K376" s="2" t="s">
        <v>542</v>
      </c>
      <c r="L376" s="2" t="s">
        <v>590</v>
      </c>
      <c r="M376" s="4" t="s">
        <v>101</v>
      </c>
      <c r="N376" s="2" t="s">
        <v>104</v>
      </c>
      <c r="O376" s="2" t="s">
        <v>101</v>
      </c>
      <c r="P376" s="5">
        <v>45823</v>
      </c>
      <c r="Q376" s="5">
        <v>45930</v>
      </c>
      <c r="R376" s="4" t="s">
        <v>105</v>
      </c>
      <c r="S376" s="2" t="s">
        <v>106</v>
      </c>
      <c r="T376" s="3">
        <f>SUM(IF(Y376="", 0, Y376 * Z376 * 1),IF(AB376="", 0, AB376 * AC376 * 1),IF(AE376="", 0, AE376 * AF376 * 1),IF(AH376="", 0, AH376 * AI376 * 1),IF(AK376="", 0, AK376 * AL376 * 1),IF(AN376="", 0, AN376 * AO376 * 1),IF(AQ376="", 0, AQ376 * AR376 * 1),IF(AT376="", 0, AT376 * AU376 * 1),IF(AW376="", 0, AW376 * AX376 * 1),IF(AZ376="", 0, AZ376 * BA376 * 1),IF(BC376="", 0, BC376 * BD376 * 1),IF(BF376="", 0, BF376 * BG376 * 1),IF(BI376="", 0, BI376 * BJ376 * 1),IF(BL376="", 0, BL376 * BM376 * 1))</f>
        <v>0</v>
      </c>
      <c r="U376" s="2">
        <f>SUM(IF(Y376="",0,Y376*1),IF(AB376="",0,AB376*1),IF(AE376="",0,AE376*1),IF(AH376="",0,AH376*1),IF(AK376="",0,AK376*1),IF(AN376="",0,AN376*1),IF(AQ376="",0,AQ376*1),IF(AT376="",0,AT376*1),IF(AW376="",0,AW376*1),IF(AZ376="",0,AZ376*1),IF(BC376="",0,BC376*1),IF(BF376="",0,BF376*1),IF(BI376="",0,BI376*1),IF(BL376="",0,BL376*1))</f>
        <v>0</v>
      </c>
      <c r="V376" s="2" t="s">
        <v>101</v>
      </c>
      <c r="W376" s="2" t="s">
        <v>101</v>
      </c>
      <c r="X376" s="2" t="s">
        <v>115</v>
      </c>
      <c r="Y376" s="4" t="s">
        <v>101</v>
      </c>
      <c r="Z376" s="2">
        <v>75</v>
      </c>
      <c r="AA376" s="2" t="s">
        <v>116</v>
      </c>
      <c r="AB376" s="4" t="s">
        <v>101</v>
      </c>
      <c r="AC376" s="2">
        <v>75</v>
      </c>
      <c r="AD376" s="2" t="s">
        <v>117</v>
      </c>
      <c r="AE376" s="4" t="s">
        <v>101</v>
      </c>
      <c r="AF376" s="2">
        <v>75</v>
      </c>
      <c r="AG376" s="2" t="s">
        <v>118</v>
      </c>
      <c r="AH376" s="4" t="s">
        <v>101</v>
      </c>
      <c r="AI376" s="2">
        <v>75</v>
      </c>
      <c r="AJ376" s="2" t="s">
        <v>119</v>
      </c>
      <c r="AK376" s="4" t="s">
        <v>101</v>
      </c>
      <c r="AL376" s="2">
        <v>75</v>
      </c>
      <c r="AM376" s="2" t="s">
        <v>120</v>
      </c>
      <c r="AN376" s="4" t="s">
        <v>101</v>
      </c>
      <c r="AO376" s="2">
        <v>75</v>
      </c>
      <c r="AP376" s="2" t="s">
        <v>121</v>
      </c>
      <c r="AQ376" s="4" t="s">
        <v>101</v>
      </c>
      <c r="AR376" s="2">
        <v>75</v>
      </c>
      <c r="AS376" s="2" t="s">
        <v>122</v>
      </c>
      <c r="AT376" s="4" t="s">
        <v>101</v>
      </c>
      <c r="AU376" s="2">
        <v>75</v>
      </c>
      <c r="AV376" s="2" t="s">
        <v>123</v>
      </c>
      <c r="AW376" s="4" t="s">
        <v>101</v>
      </c>
      <c r="AX376" s="2">
        <v>75</v>
      </c>
      <c r="AY376" s="2" t="s">
        <v>124</v>
      </c>
      <c r="AZ376" s="4" t="s">
        <v>101</v>
      </c>
      <c r="BA376" s="2">
        <v>75</v>
      </c>
      <c r="BB376" s="2" t="s">
        <v>125</v>
      </c>
      <c r="BC376" s="4" t="s">
        <v>101</v>
      </c>
      <c r="BD376" s="2">
        <v>75</v>
      </c>
      <c r="BE376" s="2" t="s">
        <v>126</v>
      </c>
      <c r="BF376" s="4" t="s">
        <v>101</v>
      </c>
      <c r="BG376" s="2">
        <v>75</v>
      </c>
      <c r="BH376" s="2" t="s">
        <v>127</v>
      </c>
      <c r="BI376" s="4" t="s">
        <v>101</v>
      </c>
      <c r="BJ376" s="2">
        <v>75</v>
      </c>
      <c r="BK376" s="2" t="s">
        <v>128</v>
      </c>
      <c r="BL376" s="4" t="s">
        <v>101</v>
      </c>
      <c r="BM376" s="2">
        <v>75</v>
      </c>
      <c r="BN376" s="2" t="s">
        <v>101</v>
      </c>
      <c r="BO376" s="2" t="s">
        <v>101</v>
      </c>
      <c r="BP376" s="2" t="s">
        <v>101</v>
      </c>
      <c r="BQ376" s="2" t="s">
        <v>101</v>
      </c>
      <c r="BR376" s="2" t="s">
        <v>101</v>
      </c>
      <c r="BS376" s="2" t="s">
        <v>101</v>
      </c>
      <c r="BT376" s="2" t="s">
        <v>101</v>
      </c>
      <c r="BU376" s="2" t="s">
        <v>101</v>
      </c>
      <c r="BV376" s="2" t="s">
        <v>101</v>
      </c>
      <c r="BW376" s="2" t="s">
        <v>101</v>
      </c>
      <c r="BX376" s="2" t="s">
        <v>101</v>
      </c>
      <c r="BY376" s="2" t="s">
        <v>101</v>
      </c>
      <c r="BZ376" s="2" t="s">
        <v>101</v>
      </c>
      <c r="CA376" s="2" t="s">
        <v>101</v>
      </c>
      <c r="CB376" s="2" t="s">
        <v>101</v>
      </c>
      <c r="CC376" s="2" t="s">
        <v>101</v>
      </c>
      <c r="CD376" s="2" t="s">
        <v>101</v>
      </c>
      <c r="CE376" s="2" t="s">
        <v>101</v>
      </c>
      <c r="CF376" s="2" t="s">
        <v>101</v>
      </c>
      <c r="CG376" s="2" t="s">
        <v>101</v>
      </c>
      <c r="CH376" s="2" t="s">
        <v>101</v>
      </c>
      <c r="CI376" s="2" t="s">
        <v>101</v>
      </c>
      <c r="CJ376" s="2" t="s">
        <v>101</v>
      </c>
      <c r="CK376" s="2" t="s">
        <v>101</v>
      </c>
      <c r="CL376" s="2" t="s">
        <v>101</v>
      </c>
      <c r="CM376" s="2" t="s">
        <v>101</v>
      </c>
      <c r="CN376" s="2" t="s">
        <v>101</v>
      </c>
      <c r="CO376" s="2" t="s">
        <v>101</v>
      </c>
      <c r="CP376" s="2" t="s">
        <v>101</v>
      </c>
      <c r="CQ376" s="2" t="s">
        <v>101</v>
      </c>
    </row>
    <row r="377" spans="1:95" ht="15.95" customHeight="1" x14ac:dyDescent="0.25">
      <c r="A377" s="6" t="s">
        <v>101</v>
      </c>
      <c r="B377" s="6" t="s">
        <v>101</v>
      </c>
      <c r="C377" s="6" t="s">
        <v>101</v>
      </c>
      <c r="D377" s="6" t="s">
        <v>101</v>
      </c>
      <c r="E377" s="6" t="s">
        <v>101</v>
      </c>
      <c r="F377" s="6" t="s">
        <v>101</v>
      </c>
      <c r="G377" s="6" t="s">
        <v>101</v>
      </c>
      <c r="H377" s="6" t="s">
        <v>101</v>
      </c>
      <c r="I377" s="6" t="s">
        <v>101</v>
      </c>
      <c r="J377" s="6" t="s">
        <v>101</v>
      </c>
      <c r="K377" s="6" t="s">
        <v>101</v>
      </c>
      <c r="L377" s="6" t="s">
        <v>101</v>
      </c>
      <c r="M377" s="6" t="s">
        <v>101</v>
      </c>
      <c r="N377" s="6" t="s">
        <v>101</v>
      </c>
      <c r="O377" s="6" t="s">
        <v>101</v>
      </c>
      <c r="P377" s="6" t="s">
        <v>101</v>
      </c>
      <c r="Q377" s="6" t="s">
        <v>101</v>
      </c>
      <c r="R377" s="6" t="s">
        <v>101</v>
      </c>
      <c r="S377" s="6" t="s">
        <v>101</v>
      </c>
      <c r="T377" s="6" t="s">
        <v>101</v>
      </c>
      <c r="U377" s="6" t="s">
        <v>101</v>
      </c>
      <c r="V377" s="6" t="s">
        <v>131</v>
      </c>
      <c r="W377" s="6" t="s">
        <v>132</v>
      </c>
      <c r="X377" s="6">
        <v>99928</v>
      </c>
      <c r="Y377" s="6" t="s">
        <v>101</v>
      </c>
      <c r="Z377" s="6" t="s">
        <v>101</v>
      </c>
      <c r="AA377" s="6">
        <v>17</v>
      </c>
      <c r="AB377" s="6" t="s">
        <v>101</v>
      </c>
      <c r="AC377" s="6" t="s">
        <v>101</v>
      </c>
      <c r="AD377" s="6">
        <v>99829</v>
      </c>
      <c r="AE377" s="6" t="s">
        <v>101</v>
      </c>
      <c r="AF377" s="6" t="s">
        <v>101</v>
      </c>
      <c r="AG377" s="6">
        <v>8</v>
      </c>
      <c r="AH377" s="6" t="s">
        <v>101</v>
      </c>
      <c r="AI377" s="6" t="s">
        <v>101</v>
      </c>
      <c r="AJ377" s="6">
        <v>99695</v>
      </c>
      <c r="AK377" s="6" t="s">
        <v>101</v>
      </c>
      <c r="AL377" s="6" t="s">
        <v>101</v>
      </c>
      <c r="AM377" s="6">
        <v>34</v>
      </c>
      <c r="AN377" s="6" t="s">
        <v>101</v>
      </c>
      <c r="AO377" s="6" t="s">
        <v>101</v>
      </c>
      <c r="AP377" s="6">
        <v>99655</v>
      </c>
      <c r="AQ377" s="6" t="s">
        <v>101</v>
      </c>
      <c r="AR377" s="6" t="s">
        <v>101</v>
      </c>
      <c r="AS377" s="6">
        <v>51</v>
      </c>
      <c r="AT377" s="6" t="s">
        <v>101</v>
      </c>
      <c r="AU377" s="6" t="s">
        <v>101</v>
      </c>
      <c r="AV377" s="6">
        <v>99729</v>
      </c>
      <c r="AW377" s="6" t="s">
        <v>101</v>
      </c>
      <c r="AX377" s="6" t="s">
        <v>101</v>
      </c>
      <c r="AY377" s="6">
        <v>17</v>
      </c>
      <c r="AZ377" s="6" t="s">
        <v>101</v>
      </c>
      <c r="BA377" s="6" t="s">
        <v>101</v>
      </c>
      <c r="BB377" s="6">
        <v>99822</v>
      </c>
      <c r="BC377" s="6" t="s">
        <v>101</v>
      </c>
      <c r="BD377" s="6" t="s">
        <v>101</v>
      </c>
      <c r="BE377" s="6">
        <v>99874</v>
      </c>
      <c r="BF377" s="6" t="s">
        <v>101</v>
      </c>
      <c r="BG377" s="6" t="s">
        <v>101</v>
      </c>
      <c r="BH377" s="6">
        <v>99918</v>
      </c>
      <c r="BI377" s="6" t="s">
        <v>101</v>
      </c>
      <c r="BJ377" s="6" t="s">
        <v>101</v>
      </c>
      <c r="BK377" s="6">
        <v>99975</v>
      </c>
      <c r="BL377" s="6" t="s">
        <v>101</v>
      </c>
      <c r="BM377" s="6" t="s">
        <v>101</v>
      </c>
    </row>
    <row r="378" spans="1:95" ht="114.95" customHeight="1" x14ac:dyDescent="0.25">
      <c r="A378" s="2" t="s">
        <v>133</v>
      </c>
      <c r="B378" s="2" t="s">
        <v>591</v>
      </c>
      <c r="C378" s="2" t="s">
        <v>592</v>
      </c>
      <c r="D378" s="2" t="s">
        <v>593</v>
      </c>
      <c r="E378" s="2" t="s">
        <v>512</v>
      </c>
      <c r="F378" s="2"/>
      <c r="G378" s="2" t="s">
        <v>589</v>
      </c>
      <c r="H378" s="3">
        <v>75</v>
      </c>
      <c r="I378" s="3">
        <v>195</v>
      </c>
      <c r="J378" s="2" t="s">
        <v>101</v>
      </c>
      <c r="K378" s="2" t="s">
        <v>542</v>
      </c>
      <c r="L378" s="2" t="s">
        <v>590</v>
      </c>
      <c r="M378" s="4" t="s">
        <v>101</v>
      </c>
      <c r="N378" s="2" t="s">
        <v>104</v>
      </c>
      <c r="O378" s="2" t="s">
        <v>101</v>
      </c>
      <c r="P378" s="5">
        <v>45823</v>
      </c>
      <c r="Q378" s="5">
        <v>45930</v>
      </c>
      <c r="R378" s="4" t="s">
        <v>105</v>
      </c>
      <c r="S378" s="2" t="s">
        <v>106</v>
      </c>
      <c r="T378" s="3">
        <f>SUM(IF(Y378="", 0, Y378 * Z378 * 1),IF(AB378="", 0, AB378 * AC378 * 1),IF(AE378="", 0, AE378 * AF378 * 1),IF(AH378="", 0, AH378 * AI378 * 1),IF(AK378="", 0, AK378 * AL378 * 1),IF(AN378="", 0, AN378 * AO378 * 1),IF(AQ378="", 0, AQ378 * AR378 * 1),IF(AT378="", 0, AT378 * AU378 * 1),IF(AW378="", 0, AW378 * AX378 * 1),IF(AZ378="", 0, AZ378 * BA378 * 1),IF(BC378="", 0, BC378 * BD378 * 1),IF(BF378="", 0, BF378 * BG378 * 1),IF(BI378="", 0, BI378 * BJ378 * 1),IF(BL378="", 0, BL378 * BM378 * 1))</f>
        <v>0</v>
      </c>
      <c r="U378" s="2">
        <f>SUM(IF(Y378="",0,Y378*1),IF(AB378="",0,AB378*1),IF(AE378="",0,AE378*1),IF(AH378="",0,AH378*1),IF(AK378="",0,AK378*1),IF(AN378="",0,AN378*1),IF(AQ378="",0,AQ378*1),IF(AT378="",0,AT378*1),IF(AW378="",0,AW378*1),IF(AZ378="",0,AZ378*1),IF(BC378="",0,BC378*1),IF(BF378="",0,BF378*1),IF(BI378="",0,BI378*1),IF(BL378="",0,BL378*1))</f>
        <v>0</v>
      </c>
      <c r="V378" s="2" t="s">
        <v>101</v>
      </c>
      <c r="W378" s="2" t="s">
        <v>101</v>
      </c>
      <c r="X378" s="2" t="s">
        <v>115</v>
      </c>
      <c r="Y378" s="4" t="s">
        <v>101</v>
      </c>
      <c r="Z378" s="2">
        <v>75</v>
      </c>
      <c r="AA378" s="2" t="s">
        <v>116</v>
      </c>
      <c r="AB378" s="4" t="s">
        <v>101</v>
      </c>
      <c r="AC378" s="2">
        <v>75</v>
      </c>
      <c r="AD378" s="2" t="s">
        <v>117</v>
      </c>
      <c r="AE378" s="4" t="s">
        <v>101</v>
      </c>
      <c r="AF378" s="2">
        <v>75</v>
      </c>
      <c r="AG378" s="2" t="s">
        <v>118</v>
      </c>
      <c r="AH378" s="4" t="s">
        <v>101</v>
      </c>
      <c r="AI378" s="2">
        <v>75</v>
      </c>
      <c r="AJ378" s="2" t="s">
        <v>119</v>
      </c>
      <c r="AK378" s="4" t="s">
        <v>101</v>
      </c>
      <c r="AL378" s="2">
        <v>75</v>
      </c>
      <c r="AM378" s="2" t="s">
        <v>120</v>
      </c>
      <c r="AN378" s="4" t="s">
        <v>101</v>
      </c>
      <c r="AO378" s="2">
        <v>75</v>
      </c>
      <c r="AP378" s="2" t="s">
        <v>121</v>
      </c>
      <c r="AQ378" s="4" t="s">
        <v>101</v>
      </c>
      <c r="AR378" s="2">
        <v>75</v>
      </c>
      <c r="AS378" s="2" t="s">
        <v>122</v>
      </c>
      <c r="AT378" s="4" t="s">
        <v>101</v>
      </c>
      <c r="AU378" s="2">
        <v>75</v>
      </c>
      <c r="AV378" s="2" t="s">
        <v>123</v>
      </c>
      <c r="AW378" s="4" t="s">
        <v>101</v>
      </c>
      <c r="AX378" s="2">
        <v>75</v>
      </c>
      <c r="AY378" s="2" t="s">
        <v>124</v>
      </c>
      <c r="AZ378" s="4" t="s">
        <v>101</v>
      </c>
      <c r="BA378" s="2">
        <v>75</v>
      </c>
      <c r="BB378" s="2" t="s">
        <v>125</v>
      </c>
      <c r="BC378" s="4" t="s">
        <v>101</v>
      </c>
      <c r="BD378" s="2">
        <v>75</v>
      </c>
      <c r="BE378" s="2" t="s">
        <v>126</v>
      </c>
      <c r="BF378" s="4" t="s">
        <v>101</v>
      </c>
      <c r="BG378" s="2">
        <v>75</v>
      </c>
      <c r="BH378" s="2" t="s">
        <v>127</v>
      </c>
      <c r="BI378" s="4" t="s">
        <v>101</v>
      </c>
      <c r="BJ378" s="2">
        <v>75</v>
      </c>
      <c r="BK378" s="2" t="s">
        <v>128</v>
      </c>
      <c r="BL378" s="4" t="s">
        <v>101</v>
      </c>
      <c r="BM378" s="2">
        <v>75</v>
      </c>
      <c r="BN378" s="2" t="s">
        <v>101</v>
      </c>
      <c r="BO378" s="2" t="s">
        <v>101</v>
      </c>
      <c r="BP378" s="2" t="s">
        <v>101</v>
      </c>
      <c r="BQ378" s="2" t="s">
        <v>101</v>
      </c>
      <c r="BR378" s="2" t="s">
        <v>101</v>
      </c>
      <c r="BS378" s="2" t="s">
        <v>101</v>
      </c>
      <c r="BT378" s="2" t="s">
        <v>101</v>
      </c>
      <c r="BU378" s="2" t="s">
        <v>101</v>
      </c>
      <c r="BV378" s="2" t="s">
        <v>101</v>
      </c>
      <c r="BW378" s="2" t="s">
        <v>101</v>
      </c>
      <c r="BX378" s="2" t="s">
        <v>101</v>
      </c>
      <c r="BY378" s="2" t="s">
        <v>101</v>
      </c>
      <c r="BZ378" s="2" t="s">
        <v>101</v>
      </c>
      <c r="CA378" s="2" t="s">
        <v>101</v>
      </c>
      <c r="CB378" s="2" t="s">
        <v>101</v>
      </c>
      <c r="CC378" s="2" t="s">
        <v>101</v>
      </c>
      <c r="CD378" s="2" t="s">
        <v>101</v>
      </c>
      <c r="CE378" s="2" t="s">
        <v>101</v>
      </c>
      <c r="CF378" s="2" t="s">
        <v>101</v>
      </c>
      <c r="CG378" s="2" t="s">
        <v>101</v>
      </c>
      <c r="CH378" s="2" t="s">
        <v>101</v>
      </c>
      <c r="CI378" s="2" t="s">
        <v>101</v>
      </c>
      <c r="CJ378" s="2" t="s">
        <v>101</v>
      </c>
      <c r="CK378" s="2" t="s">
        <v>101</v>
      </c>
      <c r="CL378" s="2" t="s">
        <v>101</v>
      </c>
      <c r="CM378" s="2" t="s">
        <v>101</v>
      </c>
      <c r="CN378" s="2" t="s">
        <v>101</v>
      </c>
      <c r="CO378" s="2" t="s">
        <v>101</v>
      </c>
      <c r="CP378" s="2" t="s">
        <v>101</v>
      </c>
      <c r="CQ378" s="2" t="s">
        <v>101</v>
      </c>
    </row>
    <row r="379" spans="1:95" ht="15.95" customHeight="1" x14ac:dyDescent="0.25">
      <c r="A379" s="6" t="s">
        <v>101</v>
      </c>
      <c r="B379" s="6" t="s">
        <v>101</v>
      </c>
      <c r="C379" s="6" t="s">
        <v>101</v>
      </c>
      <c r="D379" s="6" t="s">
        <v>101</v>
      </c>
      <c r="E379" s="6" t="s">
        <v>101</v>
      </c>
      <c r="F379" s="6" t="s">
        <v>101</v>
      </c>
      <c r="G379" s="6" t="s">
        <v>101</v>
      </c>
      <c r="H379" s="6" t="s">
        <v>101</v>
      </c>
      <c r="I379" s="6" t="s">
        <v>101</v>
      </c>
      <c r="J379" s="6" t="s">
        <v>101</v>
      </c>
      <c r="K379" s="6" t="s">
        <v>101</v>
      </c>
      <c r="L379" s="6" t="s">
        <v>101</v>
      </c>
      <c r="M379" s="6" t="s">
        <v>101</v>
      </c>
      <c r="N379" s="6" t="s">
        <v>101</v>
      </c>
      <c r="O379" s="6" t="s">
        <v>101</v>
      </c>
      <c r="P379" s="6" t="s">
        <v>101</v>
      </c>
      <c r="Q379" s="6" t="s">
        <v>101</v>
      </c>
      <c r="R379" s="6" t="s">
        <v>101</v>
      </c>
      <c r="S379" s="6" t="s">
        <v>101</v>
      </c>
      <c r="T379" s="6" t="s">
        <v>101</v>
      </c>
      <c r="U379" s="6" t="s">
        <v>101</v>
      </c>
      <c r="V379" s="6" t="s">
        <v>131</v>
      </c>
      <c r="W379" s="6" t="s">
        <v>132</v>
      </c>
      <c r="X379" s="6">
        <v>2</v>
      </c>
      <c r="Y379" s="6" t="s">
        <v>101</v>
      </c>
      <c r="Z379" s="6" t="s">
        <v>101</v>
      </c>
      <c r="AA379" s="6">
        <v>0</v>
      </c>
      <c r="AB379" s="6" t="s">
        <v>101</v>
      </c>
      <c r="AC379" s="6" t="s">
        <v>101</v>
      </c>
      <c r="AD379" s="6">
        <v>5</v>
      </c>
      <c r="AE379" s="6" t="s">
        <v>101</v>
      </c>
      <c r="AF379" s="6" t="s">
        <v>101</v>
      </c>
      <c r="AG379" s="6">
        <v>0</v>
      </c>
      <c r="AH379" s="6" t="s">
        <v>101</v>
      </c>
      <c r="AI379" s="6" t="s">
        <v>101</v>
      </c>
      <c r="AJ379" s="6">
        <v>8</v>
      </c>
      <c r="AK379" s="6" t="s">
        <v>101</v>
      </c>
      <c r="AL379" s="6" t="s">
        <v>101</v>
      </c>
      <c r="AM379" s="6">
        <v>0</v>
      </c>
      <c r="AN379" s="6" t="s">
        <v>101</v>
      </c>
      <c r="AO379" s="6" t="s">
        <v>101</v>
      </c>
      <c r="AP379" s="6">
        <v>4</v>
      </c>
      <c r="AQ379" s="6" t="s">
        <v>101</v>
      </c>
      <c r="AR379" s="6" t="s">
        <v>101</v>
      </c>
      <c r="AS379" s="6">
        <v>0</v>
      </c>
      <c r="AT379" s="6" t="s">
        <v>101</v>
      </c>
      <c r="AU379" s="6" t="s">
        <v>101</v>
      </c>
      <c r="AV379" s="6">
        <v>8</v>
      </c>
      <c r="AW379" s="6" t="s">
        <v>101</v>
      </c>
      <c r="AX379" s="6" t="s">
        <v>101</v>
      </c>
      <c r="AY379" s="6">
        <v>0</v>
      </c>
      <c r="AZ379" s="6" t="s">
        <v>101</v>
      </c>
      <c r="BA379" s="6" t="s">
        <v>101</v>
      </c>
      <c r="BB379" s="6">
        <v>6</v>
      </c>
      <c r="BC379" s="6" t="s">
        <v>101</v>
      </c>
      <c r="BD379" s="6" t="s">
        <v>101</v>
      </c>
      <c r="BE379" s="6">
        <v>7</v>
      </c>
      <c r="BF379" s="6" t="s">
        <v>101</v>
      </c>
      <c r="BG379" s="6" t="s">
        <v>101</v>
      </c>
      <c r="BH379" s="6">
        <v>2</v>
      </c>
      <c r="BI379" s="6" t="s">
        <v>101</v>
      </c>
      <c r="BJ379" s="6" t="s">
        <v>101</v>
      </c>
      <c r="BK379" s="6">
        <v>2</v>
      </c>
      <c r="BL379" s="6" t="s">
        <v>101</v>
      </c>
      <c r="BM379" s="6" t="s">
        <v>101</v>
      </c>
    </row>
    <row r="380" spans="1:95" ht="114.95" customHeight="1" x14ac:dyDescent="0.25">
      <c r="A380" s="2" t="s">
        <v>133</v>
      </c>
      <c r="B380" s="2" t="s">
        <v>504</v>
      </c>
      <c r="C380" s="2" t="s">
        <v>594</v>
      </c>
      <c r="D380" s="2" t="s">
        <v>595</v>
      </c>
      <c r="E380" s="2" t="s">
        <v>512</v>
      </c>
      <c r="F380" s="2"/>
      <c r="G380" s="2" t="s">
        <v>589</v>
      </c>
      <c r="H380" s="3">
        <v>75</v>
      </c>
      <c r="I380" s="3">
        <v>195</v>
      </c>
      <c r="J380" s="2" t="s">
        <v>101</v>
      </c>
      <c r="K380" s="2" t="s">
        <v>542</v>
      </c>
      <c r="L380" s="2" t="s">
        <v>590</v>
      </c>
      <c r="M380" s="4" t="s">
        <v>101</v>
      </c>
      <c r="N380" s="2" t="s">
        <v>104</v>
      </c>
      <c r="O380" s="2" t="s">
        <v>101</v>
      </c>
      <c r="P380" s="5">
        <v>45823</v>
      </c>
      <c r="Q380" s="5">
        <v>45930</v>
      </c>
      <c r="R380" s="4" t="s">
        <v>105</v>
      </c>
      <c r="S380" s="2" t="s">
        <v>106</v>
      </c>
      <c r="T380" s="3">
        <f>SUM(IF(Y380="", 0, Y380 * Z380 * 1),IF(AB380="", 0, AB380 * AC380 * 1),IF(AE380="", 0, AE380 * AF380 * 1),IF(AH380="", 0, AH380 * AI380 * 1),IF(AK380="", 0, AK380 * AL380 * 1),IF(AN380="", 0, AN380 * AO380 * 1),IF(AQ380="", 0, AQ380 * AR380 * 1),IF(AT380="", 0, AT380 * AU380 * 1),IF(AW380="", 0, AW380 * AX380 * 1),IF(AZ380="", 0, AZ380 * BA380 * 1),IF(BC380="", 0, BC380 * BD380 * 1),IF(BF380="", 0, BF380 * BG380 * 1),IF(BI380="", 0, BI380 * BJ380 * 1),IF(BL380="", 0, BL380 * BM380 * 1))</f>
        <v>0</v>
      </c>
      <c r="U380" s="2">
        <f>SUM(IF(Y380="",0,Y380*1),IF(AB380="",0,AB380*1),IF(AE380="",0,AE380*1),IF(AH380="",0,AH380*1),IF(AK380="",0,AK380*1),IF(AN380="",0,AN380*1),IF(AQ380="",0,AQ380*1),IF(AT380="",0,AT380*1),IF(AW380="",0,AW380*1),IF(AZ380="",0,AZ380*1),IF(BC380="",0,BC380*1),IF(BF380="",0,BF380*1),IF(BI380="",0,BI380*1),IF(BL380="",0,BL380*1))</f>
        <v>0</v>
      </c>
      <c r="V380" s="2" t="s">
        <v>101</v>
      </c>
      <c r="W380" s="2" t="s">
        <v>101</v>
      </c>
      <c r="X380" s="2" t="s">
        <v>115</v>
      </c>
      <c r="Y380" s="4" t="s">
        <v>101</v>
      </c>
      <c r="Z380" s="2">
        <v>75</v>
      </c>
      <c r="AA380" s="2" t="s">
        <v>116</v>
      </c>
      <c r="AB380" s="4" t="s">
        <v>101</v>
      </c>
      <c r="AC380" s="2">
        <v>75</v>
      </c>
      <c r="AD380" s="2" t="s">
        <v>117</v>
      </c>
      <c r="AE380" s="4" t="s">
        <v>101</v>
      </c>
      <c r="AF380" s="2">
        <v>75</v>
      </c>
      <c r="AG380" s="2" t="s">
        <v>118</v>
      </c>
      <c r="AH380" s="4" t="s">
        <v>101</v>
      </c>
      <c r="AI380" s="2">
        <v>75</v>
      </c>
      <c r="AJ380" s="2" t="s">
        <v>119</v>
      </c>
      <c r="AK380" s="4" t="s">
        <v>101</v>
      </c>
      <c r="AL380" s="2">
        <v>75</v>
      </c>
      <c r="AM380" s="2" t="s">
        <v>120</v>
      </c>
      <c r="AN380" s="4" t="s">
        <v>101</v>
      </c>
      <c r="AO380" s="2">
        <v>75</v>
      </c>
      <c r="AP380" s="2" t="s">
        <v>121</v>
      </c>
      <c r="AQ380" s="4" t="s">
        <v>101</v>
      </c>
      <c r="AR380" s="2">
        <v>75</v>
      </c>
      <c r="AS380" s="2" t="s">
        <v>122</v>
      </c>
      <c r="AT380" s="4" t="s">
        <v>101</v>
      </c>
      <c r="AU380" s="2">
        <v>75</v>
      </c>
      <c r="AV380" s="2" t="s">
        <v>123</v>
      </c>
      <c r="AW380" s="4" t="s">
        <v>101</v>
      </c>
      <c r="AX380" s="2">
        <v>75</v>
      </c>
      <c r="AY380" s="2" t="s">
        <v>124</v>
      </c>
      <c r="AZ380" s="4" t="s">
        <v>101</v>
      </c>
      <c r="BA380" s="2">
        <v>75</v>
      </c>
      <c r="BB380" s="2" t="s">
        <v>125</v>
      </c>
      <c r="BC380" s="4" t="s">
        <v>101</v>
      </c>
      <c r="BD380" s="2">
        <v>75</v>
      </c>
      <c r="BE380" s="2" t="s">
        <v>126</v>
      </c>
      <c r="BF380" s="4" t="s">
        <v>101</v>
      </c>
      <c r="BG380" s="2">
        <v>75</v>
      </c>
      <c r="BH380" s="2" t="s">
        <v>127</v>
      </c>
      <c r="BI380" s="4" t="s">
        <v>101</v>
      </c>
      <c r="BJ380" s="2">
        <v>75</v>
      </c>
      <c r="BK380" s="2" t="s">
        <v>128</v>
      </c>
      <c r="BL380" s="4" t="s">
        <v>101</v>
      </c>
      <c r="BM380" s="2">
        <v>75</v>
      </c>
      <c r="BN380" s="2" t="s">
        <v>101</v>
      </c>
      <c r="BO380" s="2" t="s">
        <v>101</v>
      </c>
      <c r="BP380" s="2" t="s">
        <v>101</v>
      </c>
      <c r="BQ380" s="2" t="s">
        <v>101</v>
      </c>
      <c r="BR380" s="2" t="s">
        <v>101</v>
      </c>
      <c r="BS380" s="2" t="s">
        <v>101</v>
      </c>
      <c r="BT380" s="2" t="s">
        <v>101</v>
      </c>
      <c r="BU380" s="2" t="s">
        <v>101</v>
      </c>
      <c r="BV380" s="2" t="s">
        <v>101</v>
      </c>
      <c r="BW380" s="2" t="s">
        <v>101</v>
      </c>
      <c r="BX380" s="2" t="s">
        <v>101</v>
      </c>
      <c r="BY380" s="2" t="s">
        <v>101</v>
      </c>
      <c r="BZ380" s="2" t="s">
        <v>101</v>
      </c>
      <c r="CA380" s="2" t="s">
        <v>101</v>
      </c>
      <c r="CB380" s="2" t="s">
        <v>101</v>
      </c>
      <c r="CC380" s="2" t="s">
        <v>101</v>
      </c>
      <c r="CD380" s="2" t="s">
        <v>101</v>
      </c>
      <c r="CE380" s="2" t="s">
        <v>101</v>
      </c>
      <c r="CF380" s="2" t="s">
        <v>101</v>
      </c>
      <c r="CG380" s="2" t="s">
        <v>101</v>
      </c>
      <c r="CH380" s="2" t="s">
        <v>101</v>
      </c>
      <c r="CI380" s="2" t="s">
        <v>101</v>
      </c>
      <c r="CJ380" s="2" t="s">
        <v>101</v>
      </c>
      <c r="CK380" s="2" t="s">
        <v>101</v>
      </c>
      <c r="CL380" s="2" t="s">
        <v>101</v>
      </c>
      <c r="CM380" s="2" t="s">
        <v>101</v>
      </c>
      <c r="CN380" s="2" t="s">
        <v>101</v>
      </c>
      <c r="CO380" s="2" t="s">
        <v>101</v>
      </c>
      <c r="CP380" s="2" t="s">
        <v>101</v>
      </c>
      <c r="CQ380" s="2" t="s">
        <v>101</v>
      </c>
    </row>
    <row r="381" spans="1:95" ht="15.95" customHeight="1" x14ac:dyDescent="0.25">
      <c r="A381" s="6" t="s">
        <v>101</v>
      </c>
      <c r="B381" s="6" t="s">
        <v>101</v>
      </c>
      <c r="C381" s="6" t="s">
        <v>101</v>
      </c>
      <c r="D381" s="6" t="s">
        <v>101</v>
      </c>
      <c r="E381" s="6" t="s">
        <v>101</v>
      </c>
      <c r="F381" s="6" t="s">
        <v>101</v>
      </c>
      <c r="G381" s="6" t="s">
        <v>101</v>
      </c>
      <c r="H381" s="6" t="s">
        <v>101</v>
      </c>
      <c r="I381" s="6" t="s">
        <v>101</v>
      </c>
      <c r="J381" s="6" t="s">
        <v>101</v>
      </c>
      <c r="K381" s="6" t="s">
        <v>101</v>
      </c>
      <c r="L381" s="6" t="s">
        <v>101</v>
      </c>
      <c r="M381" s="6" t="s">
        <v>101</v>
      </c>
      <c r="N381" s="6" t="s">
        <v>101</v>
      </c>
      <c r="O381" s="6" t="s">
        <v>101</v>
      </c>
      <c r="P381" s="6" t="s">
        <v>101</v>
      </c>
      <c r="Q381" s="6" t="s">
        <v>101</v>
      </c>
      <c r="R381" s="6" t="s">
        <v>101</v>
      </c>
      <c r="S381" s="6" t="s">
        <v>101</v>
      </c>
      <c r="T381" s="6" t="s">
        <v>101</v>
      </c>
      <c r="U381" s="6" t="s">
        <v>101</v>
      </c>
      <c r="V381" s="6" t="s">
        <v>131</v>
      </c>
      <c r="W381" s="6" t="s">
        <v>132</v>
      </c>
      <c r="X381" s="6">
        <v>0</v>
      </c>
      <c r="Y381" s="6" t="s">
        <v>101</v>
      </c>
      <c r="Z381" s="6" t="s">
        <v>101</v>
      </c>
      <c r="AA381" s="6">
        <v>0</v>
      </c>
      <c r="AB381" s="6" t="s">
        <v>101</v>
      </c>
      <c r="AC381" s="6" t="s">
        <v>101</v>
      </c>
      <c r="AD381" s="6">
        <v>2</v>
      </c>
      <c r="AE381" s="6" t="s">
        <v>101</v>
      </c>
      <c r="AF381" s="6" t="s">
        <v>101</v>
      </c>
      <c r="AG381" s="6">
        <v>0</v>
      </c>
      <c r="AH381" s="6" t="s">
        <v>101</v>
      </c>
      <c r="AI381" s="6" t="s">
        <v>101</v>
      </c>
      <c r="AJ381" s="6">
        <v>11</v>
      </c>
      <c r="AK381" s="6" t="s">
        <v>101</v>
      </c>
      <c r="AL381" s="6" t="s">
        <v>101</v>
      </c>
      <c r="AM381" s="6">
        <v>0</v>
      </c>
      <c r="AN381" s="6" t="s">
        <v>101</v>
      </c>
      <c r="AO381" s="6" t="s">
        <v>101</v>
      </c>
      <c r="AP381" s="6">
        <v>11</v>
      </c>
      <c r="AQ381" s="6" t="s">
        <v>101</v>
      </c>
      <c r="AR381" s="6" t="s">
        <v>101</v>
      </c>
      <c r="AS381" s="6">
        <v>0</v>
      </c>
      <c r="AT381" s="6" t="s">
        <v>101</v>
      </c>
      <c r="AU381" s="6" t="s">
        <v>101</v>
      </c>
      <c r="AV381" s="6">
        <v>5</v>
      </c>
      <c r="AW381" s="6" t="s">
        <v>101</v>
      </c>
      <c r="AX381" s="6" t="s">
        <v>101</v>
      </c>
      <c r="AY381" s="6">
        <v>0</v>
      </c>
      <c r="AZ381" s="6" t="s">
        <v>101</v>
      </c>
      <c r="BA381" s="6" t="s">
        <v>101</v>
      </c>
      <c r="BB381" s="6">
        <v>6</v>
      </c>
      <c r="BC381" s="6" t="s">
        <v>101</v>
      </c>
      <c r="BD381" s="6" t="s">
        <v>101</v>
      </c>
      <c r="BE381" s="6">
        <v>3</v>
      </c>
      <c r="BF381" s="6" t="s">
        <v>101</v>
      </c>
      <c r="BG381" s="6" t="s">
        <v>101</v>
      </c>
      <c r="BH381" s="6">
        <v>3</v>
      </c>
      <c r="BI381" s="6" t="s">
        <v>101</v>
      </c>
      <c r="BJ381" s="6" t="s">
        <v>101</v>
      </c>
      <c r="BK381" s="6">
        <v>3</v>
      </c>
      <c r="BL381" s="6" t="s">
        <v>101</v>
      </c>
      <c r="BM381" s="6" t="s">
        <v>101</v>
      </c>
    </row>
    <row r="382" spans="1:95" ht="114.95" customHeight="1" x14ac:dyDescent="0.25">
      <c r="A382" s="2" t="s">
        <v>133</v>
      </c>
      <c r="B382" s="2" t="s">
        <v>591</v>
      </c>
      <c r="C382" s="2" t="s">
        <v>596</v>
      </c>
      <c r="D382" s="2" t="s">
        <v>597</v>
      </c>
      <c r="E382" s="2" t="s">
        <v>512</v>
      </c>
      <c r="F382" s="2"/>
      <c r="G382" s="2" t="s">
        <v>598</v>
      </c>
      <c r="H382" s="3">
        <v>75</v>
      </c>
      <c r="I382" s="3">
        <v>195</v>
      </c>
      <c r="J382" s="2" t="s">
        <v>101</v>
      </c>
      <c r="K382" s="2" t="s">
        <v>542</v>
      </c>
      <c r="L382" s="2" t="s">
        <v>543</v>
      </c>
      <c r="M382" s="4" t="s">
        <v>101</v>
      </c>
      <c r="N382" s="2" t="s">
        <v>104</v>
      </c>
      <c r="O382" s="2" t="s">
        <v>101</v>
      </c>
      <c r="P382" s="5">
        <v>45823</v>
      </c>
      <c r="Q382" s="5">
        <v>45930</v>
      </c>
      <c r="R382" s="4" t="s">
        <v>105</v>
      </c>
      <c r="S382" s="2" t="s">
        <v>106</v>
      </c>
      <c r="T382" s="3">
        <f>SUM(IF(Y382="", 0, Y382 * Z382 * 1),IF(AB382="", 0, AB382 * AC382 * 1),IF(AE382="", 0, AE382 * AF382 * 1),IF(AH382="", 0, AH382 * AI382 * 1),IF(AK382="", 0, AK382 * AL382 * 1),IF(AN382="", 0, AN382 * AO382 * 1),IF(AQ382="", 0, AQ382 * AR382 * 1),IF(AT382="", 0, AT382 * AU382 * 1),IF(AW382="", 0, AW382 * AX382 * 1),IF(AZ382="", 0, AZ382 * BA382 * 1),IF(BC382="", 0, BC382 * BD382 * 1),IF(BF382="", 0, BF382 * BG382 * 1),IF(BI382="", 0, BI382 * BJ382 * 1),IF(BL382="", 0, BL382 * BM382 * 1))</f>
        <v>0</v>
      </c>
      <c r="U382" s="2">
        <f>SUM(IF(Y382="",0,Y382*1),IF(AB382="",0,AB382*1),IF(AE382="",0,AE382*1),IF(AH382="",0,AH382*1),IF(AK382="",0,AK382*1),IF(AN382="",0,AN382*1),IF(AQ382="",0,AQ382*1),IF(AT382="",0,AT382*1),IF(AW382="",0,AW382*1),IF(AZ382="",0,AZ382*1),IF(BC382="",0,BC382*1),IF(BF382="",0,BF382*1),IF(BI382="",0,BI382*1),IF(BL382="",0,BL382*1))</f>
        <v>0</v>
      </c>
      <c r="V382" s="2" t="s">
        <v>101</v>
      </c>
      <c r="W382" s="2" t="s">
        <v>101</v>
      </c>
      <c r="X382" s="2" t="s">
        <v>115</v>
      </c>
      <c r="Y382" s="4" t="s">
        <v>101</v>
      </c>
      <c r="Z382" s="2">
        <v>75</v>
      </c>
      <c r="AA382" s="2" t="s">
        <v>116</v>
      </c>
      <c r="AB382" s="4" t="s">
        <v>101</v>
      </c>
      <c r="AC382" s="2">
        <v>75</v>
      </c>
      <c r="AD382" s="2" t="s">
        <v>117</v>
      </c>
      <c r="AE382" s="4" t="s">
        <v>101</v>
      </c>
      <c r="AF382" s="2">
        <v>75</v>
      </c>
      <c r="AG382" s="2" t="s">
        <v>118</v>
      </c>
      <c r="AH382" s="4" t="s">
        <v>101</v>
      </c>
      <c r="AI382" s="2">
        <v>75</v>
      </c>
      <c r="AJ382" s="2" t="s">
        <v>119</v>
      </c>
      <c r="AK382" s="4" t="s">
        <v>101</v>
      </c>
      <c r="AL382" s="2">
        <v>75</v>
      </c>
      <c r="AM382" s="2" t="s">
        <v>120</v>
      </c>
      <c r="AN382" s="4" t="s">
        <v>101</v>
      </c>
      <c r="AO382" s="2">
        <v>75</v>
      </c>
      <c r="AP382" s="2" t="s">
        <v>121</v>
      </c>
      <c r="AQ382" s="4" t="s">
        <v>101</v>
      </c>
      <c r="AR382" s="2">
        <v>75</v>
      </c>
      <c r="AS382" s="2" t="s">
        <v>122</v>
      </c>
      <c r="AT382" s="4" t="s">
        <v>101</v>
      </c>
      <c r="AU382" s="2">
        <v>75</v>
      </c>
      <c r="AV382" s="2" t="s">
        <v>123</v>
      </c>
      <c r="AW382" s="4" t="s">
        <v>101</v>
      </c>
      <c r="AX382" s="2">
        <v>75</v>
      </c>
      <c r="AY382" s="2" t="s">
        <v>124</v>
      </c>
      <c r="AZ382" s="4" t="s">
        <v>101</v>
      </c>
      <c r="BA382" s="2">
        <v>75</v>
      </c>
      <c r="BB382" s="2" t="s">
        <v>125</v>
      </c>
      <c r="BC382" s="4" t="s">
        <v>101</v>
      </c>
      <c r="BD382" s="2">
        <v>75</v>
      </c>
      <c r="BE382" s="2" t="s">
        <v>126</v>
      </c>
      <c r="BF382" s="4" t="s">
        <v>101</v>
      </c>
      <c r="BG382" s="2">
        <v>75</v>
      </c>
      <c r="BH382" s="2" t="s">
        <v>127</v>
      </c>
      <c r="BI382" s="4" t="s">
        <v>101</v>
      </c>
      <c r="BJ382" s="2">
        <v>75</v>
      </c>
      <c r="BK382" s="2" t="s">
        <v>128</v>
      </c>
      <c r="BL382" s="4" t="s">
        <v>101</v>
      </c>
      <c r="BM382" s="2">
        <v>75</v>
      </c>
      <c r="BN382" s="2" t="s">
        <v>101</v>
      </c>
      <c r="BO382" s="2" t="s">
        <v>101</v>
      </c>
      <c r="BP382" s="2" t="s">
        <v>101</v>
      </c>
      <c r="BQ382" s="2" t="s">
        <v>101</v>
      </c>
      <c r="BR382" s="2" t="s">
        <v>101</v>
      </c>
      <c r="BS382" s="2" t="s">
        <v>101</v>
      </c>
      <c r="BT382" s="2" t="s">
        <v>101</v>
      </c>
      <c r="BU382" s="2" t="s">
        <v>101</v>
      </c>
      <c r="BV382" s="2" t="s">
        <v>101</v>
      </c>
      <c r="BW382" s="2" t="s">
        <v>101</v>
      </c>
      <c r="BX382" s="2" t="s">
        <v>101</v>
      </c>
      <c r="BY382" s="2" t="s">
        <v>101</v>
      </c>
      <c r="BZ382" s="2" t="s">
        <v>101</v>
      </c>
      <c r="CA382" s="2" t="s">
        <v>101</v>
      </c>
      <c r="CB382" s="2" t="s">
        <v>101</v>
      </c>
      <c r="CC382" s="2" t="s">
        <v>101</v>
      </c>
      <c r="CD382" s="2" t="s">
        <v>101</v>
      </c>
      <c r="CE382" s="2" t="s">
        <v>101</v>
      </c>
      <c r="CF382" s="2" t="s">
        <v>101</v>
      </c>
      <c r="CG382" s="2" t="s">
        <v>101</v>
      </c>
      <c r="CH382" s="2" t="s">
        <v>101</v>
      </c>
      <c r="CI382" s="2" t="s">
        <v>101</v>
      </c>
      <c r="CJ382" s="2" t="s">
        <v>101</v>
      </c>
      <c r="CK382" s="2" t="s">
        <v>101</v>
      </c>
      <c r="CL382" s="2" t="s">
        <v>101</v>
      </c>
      <c r="CM382" s="2" t="s">
        <v>101</v>
      </c>
      <c r="CN382" s="2" t="s">
        <v>101</v>
      </c>
      <c r="CO382" s="2" t="s">
        <v>101</v>
      </c>
      <c r="CP382" s="2" t="s">
        <v>101</v>
      </c>
      <c r="CQ382" s="2" t="s">
        <v>101</v>
      </c>
    </row>
    <row r="383" spans="1:95" ht="15.95" customHeight="1" x14ac:dyDescent="0.25">
      <c r="A383" s="6" t="s">
        <v>101</v>
      </c>
      <c r="B383" s="6" t="s">
        <v>101</v>
      </c>
      <c r="C383" s="6" t="s">
        <v>101</v>
      </c>
      <c r="D383" s="6" t="s">
        <v>101</v>
      </c>
      <c r="E383" s="6" t="s">
        <v>101</v>
      </c>
      <c r="F383" s="6" t="s">
        <v>101</v>
      </c>
      <c r="G383" s="6" t="s">
        <v>101</v>
      </c>
      <c r="H383" s="6" t="s">
        <v>101</v>
      </c>
      <c r="I383" s="6" t="s">
        <v>101</v>
      </c>
      <c r="J383" s="6" t="s">
        <v>101</v>
      </c>
      <c r="K383" s="6" t="s">
        <v>101</v>
      </c>
      <c r="L383" s="6" t="s">
        <v>101</v>
      </c>
      <c r="M383" s="6" t="s">
        <v>101</v>
      </c>
      <c r="N383" s="6" t="s">
        <v>101</v>
      </c>
      <c r="O383" s="6" t="s">
        <v>101</v>
      </c>
      <c r="P383" s="6" t="s">
        <v>101</v>
      </c>
      <c r="Q383" s="6" t="s">
        <v>101</v>
      </c>
      <c r="R383" s="6" t="s">
        <v>101</v>
      </c>
      <c r="S383" s="6" t="s">
        <v>101</v>
      </c>
      <c r="T383" s="6" t="s">
        <v>101</v>
      </c>
      <c r="U383" s="6" t="s">
        <v>101</v>
      </c>
      <c r="V383" s="6" t="s">
        <v>131</v>
      </c>
      <c r="W383" s="6" t="s">
        <v>132</v>
      </c>
      <c r="X383" s="6">
        <v>99950</v>
      </c>
      <c r="Y383" s="6" t="s">
        <v>101</v>
      </c>
      <c r="Z383" s="6" t="s">
        <v>101</v>
      </c>
      <c r="AA383" s="6">
        <v>10</v>
      </c>
      <c r="AB383" s="6" t="s">
        <v>101</v>
      </c>
      <c r="AC383" s="6" t="s">
        <v>101</v>
      </c>
      <c r="AD383" s="6">
        <v>99882</v>
      </c>
      <c r="AE383" s="6" t="s">
        <v>101</v>
      </c>
      <c r="AF383" s="6" t="s">
        <v>101</v>
      </c>
      <c r="AG383" s="6">
        <v>5</v>
      </c>
      <c r="AH383" s="6" t="s">
        <v>101</v>
      </c>
      <c r="AI383" s="6" t="s">
        <v>101</v>
      </c>
      <c r="AJ383" s="6">
        <v>99783</v>
      </c>
      <c r="AK383" s="6" t="s">
        <v>101</v>
      </c>
      <c r="AL383" s="6" t="s">
        <v>101</v>
      </c>
      <c r="AM383" s="6">
        <v>19</v>
      </c>
      <c r="AN383" s="6" t="s">
        <v>101</v>
      </c>
      <c r="AO383" s="6" t="s">
        <v>101</v>
      </c>
      <c r="AP383" s="6">
        <v>99752</v>
      </c>
      <c r="AQ383" s="6" t="s">
        <v>101</v>
      </c>
      <c r="AR383" s="6" t="s">
        <v>101</v>
      </c>
      <c r="AS383" s="6">
        <v>29</v>
      </c>
      <c r="AT383" s="6" t="s">
        <v>101</v>
      </c>
      <c r="AU383" s="6" t="s">
        <v>101</v>
      </c>
      <c r="AV383" s="6">
        <v>99802</v>
      </c>
      <c r="AW383" s="6" t="s">
        <v>101</v>
      </c>
      <c r="AX383" s="6" t="s">
        <v>101</v>
      </c>
      <c r="AY383" s="6">
        <v>10</v>
      </c>
      <c r="AZ383" s="6" t="s">
        <v>101</v>
      </c>
      <c r="BA383" s="6" t="s">
        <v>101</v>
      </c>
      <c r="BB383" s="6">
        <v>99876</v>
      </c>
      <c r="BC383" s="6" t="s">
        <v>101</v>
      </c>
      <c r="BD383" s="6" t="s">
        <v>101</v>
      </c>
      <c r="BE383" s="6">
        <v>99908</v>
      </c>
      <c r="BF383" s="6" t="s">
        <v>101</v>
      </c>
      <c r="BG383" s="6" t="s">
        <v>101</v>
      </c>
      <c r="BH383" s="6">
        <v>99933</v>
      </c>
      <c r="BI383" s="6" t="s">
        <v>101</v>
      </c>
      <c r="BJ383" s="6" t="s">
        <v>101</v>
      </c>
      <c r="BK383" s="6">
        <v>99978</v>
      </c>
      <c r="BL383" s="6" t="s">
        <v>101</v>
      </c>
      <c r="BM383" s="6" t="s">
        <v>101</v>
      </c>
    </row>
    <row r="384" spans="1:95" ht="114.95" customHeight="1" x14ac:dyDescent="0.25">
      <c r="A384" s="2" t="s">
        <v>133</v>
      </c>
      <c r="B384" s="2" t="s">
        <v>156</v>
      </c>
      <c r="C384" s="2" t="s">
        <v>599</v>
      </c>
      <c r="D384" s="2" t="s">
        <v>600</v>
      </c>
      <c r="E384" s="2" t="s">
        <v>101</v>
      </c>
      <c r="F384" s="2"/>
      <c r="G384" s="2" t="s">
        <v>598</v>
      </c>
      <c r="H384" s="3">
        <v>75</v>
      </c>
      <c r="I384" s="3">
        <v>195</v>
      </c>
      <c r="J384" s="2" t="s">
        <v>101</v>
      </c>
      <c r="K384" s="2" t="s">
        <v>542</v>
      </c>
      <c r="L384" s="2" t="s">
        <v>543</v>
      </c>
      <c r="M384" s="4" t="s">
        <v>101</v>
      </c>
      <c r="N384" s="2" t="s">
        <v>104</v>
      </c>
      <c r="O384" s="2" t="s">
        <v>101</v>
      </c>
      <c r="P384" s="5">
        <v>45823</v>
      </c>
      <c r="Q384" s="5">
        <v>45930</v>
      </c>
      <c r="R384" s="4" t="s">
        <v>105</v>
      </c>
      <c r="S384" s="2" t="s">
        <v>106</v>
      </c>
      <c r="T384" s="3">
        <f>SUM(IF(Y384="", 0, Y384 * Z384 * 1),IF(AB384="", 0, AB384 * AC384 * 1),IF(AE384="", 0, AE384 * AF384 * 1),IF(AH384="", 0, AH384 * AI384 * 1),IF(AK384="", 0, AK384 * AL384 * 1),IF(AN384="", 0, AN384 * AO384 * 1),IF(AQ384="", 0, AQ384 * AR384 * 1),IF(AT384="", 0, AT384 * AU384 * 1),IF(AW384="", 0, AW384 * AX384 * 1),IF(AZ384="", 0, AZ384 * BA384 * 1),IF(BC384="", 0, BC384 * BD384 * 1),IF(BF384="", 0, BF384 * BG384 * 1),IF(BI384="", 0, BI384 * BJ384 * 1),IF(BL384="", 0, BL384 * BM384 * 1))</f>
        <v>0</v>
      </c>
      <c r="U384" s="2">
        <f>SUM(IF(Y384="",0,Y384*1),IF(AB384="",0,AB384*1),IF(AE384="",0,AE384*1),IF(AH384="",0,AH384*1),IF(AK384="",0,AK384*1),IF(AN384="",0,AN384*1),IF(AQ384="",0,AQ384*1),IF(AT384="",0,AT384*1),IF(AW384="",0,AW384*1),IF(AZ384="",0,AZ384*1),IF(BC384="",0,BC384*1),IF(BF384="",0,BF384*1),IF(BI384="",0,BI384*1),IF(BL384="",0,BL384*1))</f>
        <v>0</v>
      </c>
      <c r="V384" s="2" t="s">
        <v>101</v>
      </c>
      <c r="W384" s="2" t="s">
        <v>101</v>
      </c>
      <c r="X384" s="2" t="s">
        <v>115</v>
      </c>
      <c r="Y384" s="4" t="s">
        <v>101</v>
      </c>
      <c r="Z384" s="2">
        <v>75</v>
      </c>
      <c r="AA384" s="2" t="s">
        <v>116</v>
      </c>
      <c r="AB384" s="4" t="s">
        <v>101</v>
      </c>
      <c r="AC384" s="2">
        <v>75</v>
      </c>
      <c r="AD384" s="2" t="s">
        <v>117</v>
      </c>
      <c r="AE384" s="4" t="s">
        <v>101</v>
      </c>
      <c r="AF384" s="2">
        <v>75</v>
      </c>
      <c r="AG384" s="2" t="s">
        <v>118</v>
      </c>
      <c r="AH384" s="4" t="s">
        <v>101</v>
      </c>
      <c r="AI384" s="2">
        <v>75</v>
      </c>
      <c r="AJ384" s="2" t="s">
        <v>119</v>
      </c>
      <c r="AK384" s="4" t="s">
        <v>101</v>
      </c>
      <c r="AL384" s="2">
        <v>75</v>
      </c>
      <c r="AM384" s="2" t="s">
        <v>120</v>
      </c>
      <c r="AN384" s="4" t="s">
        <v>101</v>
      </c>
      <c r="AO384" s="2">
        <v>75</v>
      </c>
      <c r="AP384" s="2" t="s">
        <v>121</v>
      </c>
      <c r="AQ384" s="4" t="s">
        <v>101</v>
      </c>
      <c r="AR384" s="2">
        <v>75</v>
      </c>
      <c r="AS384" s="2" t="s">
        <v>122</v>
      </c>
      <c r="AT384" s="4" t="s">
        <v>101</v>
      </c>
      <c r="AU384" s="2">
        <v>75</v>
      </c>
      <c r="AV384" s="2" t="s">
        <v>123</v>
      </c>
      <c r="AW384" s="4" t="s">
        <v>101</v>
      </c>
      <c r="AX384" s="2">
        <v>75</v>
      </c>
      <c r="AY384" s="2" t="s">
        <v>124</v>
      </c>
      <c r="AZ384" s="4" t="s">
        <v>101</v>
      </c>
      <c r="BA384" s="2">
        <v>75</v>
      </c>
      <c r="BB384" s="2" t="s">
        <v>125</v>
      </c>
      <c r="BC384" s="4" t="s">
        <v>101</v>
      </c>
      <c r="BD384" s="2">
        <v>75</v>
      </c>
      <c r="BE384" s="2" t="s">
        <v>126</v>
      </c>
      <c r="BF384" s="4" t="s">
        <v>101</v>
      </c>
      <c r="BG384" s="2">
        <v>75</v>
      </c>
      <c r="BH384" s="2" t="s">
        <v>127</v>
      </c>
      <c r="BI384" s="4" t="s">
        <v>101</v>
      </c>
      <c r="BJ384" s="2">
        <v>75</v>
      </c>
      <c r="BK384" s="2" t="s">
        <v>128</v>
      </c>
      <c r="BL384" s="4" t="s">
        <v>101</v>
      </c>
      <c r="BM384" s="2">
        <v>75</v>
      </c>
      <c r="BN384" s="2" t="s">
        <v>101</v>
      </c>
      <c r="BO384" s="2" t="s">
        <v>101</v>
      </c>
      <c r="BP384" s="2" t="s">
        <v>101</v>
      </c>
      <c r="BQ384" s="2" t="s">
        <v>101</v>
      </c>
      <c r="BR384" s="2" t="s">
        <v>101</v>
      </c>
      <c r="BS384" s="2" t="s">
        <v>101</v>
      </c>
      <c r="BT384" s="2" t="s">
        <v>101</v>
      </c>
      <c r="BU384" s="2" t="s">
        <v>101</v>
      </c>
      <c r="BV384" s="2" t="s">
        <v>101</v>
      </c>
      <c r="BW384" s="2" t="s">
        <v>101</v>
      </c>
      <c r="BX384" s="2" t="s">
        <v>101</v>
      </c>
      <c r="BY384" s="2" t="s">
        <v>101</v>
      </c>
      <c r="BZ384" s="2" t="s">
        <v>101</v>
      </c>
      <c r="CA384" s="2" t="s">
        <v>101</v>
      </c>
      <c r="CB384" s="2" t="s">
        <v>101</v>
      </c>
      <c r="CC384" s="2" t="s">
        <v>101</v>
      </c>
      <c r="CD384" s="2" t="s">
        <v>101</v>
      </c>
      <c r="CE384" s="2" t="s">
        <v>101</v>
      </c>
      <c r="CF384" s="2" t="s">
        <v>101</v>
      </c>
      <c r="CG384" s="2" t="s">
        <v>101</v>
      </c>
      <c r="CH384" s="2" t="s">
        <v>101</v>
      </c>
      <c r="CI384" s="2" t="s">
        <v>101</v>
      </c>
      <c r="CJ384" s="2" t="s">
        <v>101</v>
      </c>
      <c r="CK384" s="2" t="s">
        <v>101</v>
      </c>
      <c r="CL384" s="2" t="s">
        <v>101</v>
      </c>
      <c r="CM384" s="2" t="s">
        <v>101</v>
      </c>
      <c r="CN384" s="2" t="s">
        <v>101</v>
      </c>
      <c r="CO384" s="2" t="s">
        <v>101</v>
      </c>
      <c r="CP384" s="2" t="s">
        <v>101</v>
      </c>
      <c r="CQ384" s="2" t="s">
        <v>101</v>
      </c>
    </row>
    <row r="385" spans="1:95" ht="15.95" customHeight="1" x14ac:dyDescent="0.25">
      <c r="A385" s="6" t="s">
        <v>101</v>
      </c>
      <c r="B385" s="6" t="s">
        <v>101</v>
      </c>
      <c r="C385" s="6" t="s">
        <v>101</v>
      </c>
      <c r="D385" s="6" t="s">
        <v>101</v>
      </c>
      <c r="E385" s="6" t="s">
        <v>101</v>
      </c>
      <c r="F385" s="6" t="s">
        <v>101</v>
      </c>
      <c r="G385" s="6" t="s">
        <v>101</v>
      </c>
      <c r="H385" s="6" t="s">
        <v>101</v>
      </c>
      <c r="I385" s="6" t="s">
        <v>101</v>
      </c>
      <c r="J385" s="6" t="s">
        <v>101</v>
      </c>
      <c r="K385" s="6" t="s">
        <v>101</v>
      </c>
      <c r="L385" s="6" t="s">
        <v>101</v>
      </c>
      <c r="M385" s="6" t="s">
        <v>101</v>
      </c>
      <c r="N385" s="6" t="s">
        <v>101</v>
      </c>
      <c r="O385" s="6" t="s">
        <v>101</v>
      </c>
      <c r="P385" s="6" t="s">
        <v>101</v>
      </c>
      <c r="Q385" s="6" t="s">
        <v>101</v>
      </c>
      <c r="R385" s="6" t="s">
        <v>101</v>
      </c>
      <c r="S385" s="6" t="s">
        <v>101</v>
      </c>
      <c r="T385" s="6" t="s">
        <v>101</v>
      </c>
      <c r="U385" s="6" t="s">
        <v>101</v>
      </c>
      <c r="V385" s="6" t="s">
        <v>131</v>
      </c>
      <c r="W385" s="6" t="s">
        <v>132</v>
      </c>
      <c r="X385" s="6">
        <v>12</v>
      </c>
      <c r="Y385" s="6" t="s">
        <v>101</v>
      </c>
      <c r="Z385" s="6" t="s">
        <v>101</v>
      </c>
      <c r="AA385" s="6">
        <v>0</v>
      </c>
      <c r="AB385" s="6" t="s">
        <v>101</v>
      </c>
      <c r="AC385" s="6" t="s">
        <v>101</v>
      </c>
      <c r="AD385" s="6">
        <v>30</v>
      </c>
      <c r="AE385" s="6" t="s">
        <v>101</v>
      </c>
      <c r="AF385" s="6" t="s">
        <v>101</v>
      </c>
      <c r="AG385" s="6">
        <v>0</v>
      </c>
      <c r="AH385" s="6" t="s">
        <v>101</v>
      </c>
      <c r="AI385" s="6" t="s">
        <v>101</v>
      </c>
      <c r="AJ385" s="6">
        <v>56</v>
      </c>
      <c r="AK385" s="6" t="s">
        <v>101</v>
      </c>
      <c r="AL385" s="6" t="s">
        <v>101</v>
      </c>
      <c r="AM385" s="6">
        <v>0</v>
      </c>
      <c r="AN385" s="6" t="s">
        <v>101</v>
      </c>
      <c r="AO385" s="6" t="s">
        <v>101</v>
      </c>
      <c r="AP385" s="6">
        <v>68</v>
      </c>
      <c r="AQ385" s="6" t="s">
        <v>101</v>
      </c>
      <c r="AR385" s="6" t="s">
        <v>101</v>
      </c>
      <c r="AS385" s="6">
        <v>0</v>
      </c>
      <c r="AT385" s="6" t="s">
        <v>101</v>
      </c>
      <c r="AU385" s="6" t="s">
        <v>101</v>
      </c>
      <c r="AV385" s="6">
        <v>49</v>
      </c>
      <c r="AW385" s="6" t="s">
        <v>101</v>
      </c>
      <c r="AX385" s="6" t="s">
        <v>101</v>
      </c>
      <c r="AY385" s="6">
        <v>0</v>
      </c>
      <c r="AZ385" s="6" t="s">
        <v>101</v>
      </c>
      <c r="BA385" s="6" t="s">
        <v>101</v>
      </c>
      <c r="BB385" s="6">
        <v>34</v>
      </c>
      <c r="BC385" s="6" t="s">
        <v>101</v>
      </c>
      <c r="BD385" s="6" t="s">
        <v>101</v>
      </c>
      <c r="BE385" s="6">
        <v>15</v>
      </c>
      <c r="BF385" s="6" t="s">
        <v>101</v>
      </c>
      <c r="BG385" s="6" t="s">
        <v>101</v>
      </c>
      <c r="BH385" s="6">
        <v>3</v>
      </c>
      <c r="BI385" s="6" t="s">
        <v>101</v>
      </c>
      <c r="BJ385" s="6" t="s">
        <v>101</v>
      </c>
      <c r="BK385" s="6">
        <v>3</v>
      </c>
      <c r="BL385" s="6" t="s">
        <v>101</v>
      </c>
      <c r="BM385" s="6" t="s">
        <v>101</v>
      </c>
    </row>
    <row r="386" spans="1:95" ht="114.95" customHeight="1" x14ac:dyDescent="0.25">
      <c r="A386" s="2" t="s">
        <v>133</v>
      </c>
      <c r="B386" s="2" t="s">
        <v>601</v>
      </c>
      <c r="C386" s="2" t="s">
        <v>599</v>
      </c>
      <c r="D386" s="2" t="s">
        <v>602</v>
      </c>
      <c r="E386" s="2" t="s">
        <v>101</v>
      </c>
      <c r="F386" s="2"/>
      <c r="G386" s="2" t="s">
        <v>598</v>
      </c>
      <c r="H386" s="3">
        <v>75</v>
      </c>
      <c r="I386" s="3">
        <v>195</v>
      </c>
      <c r="J386" s="2" t="s">
        <v>101</v>
      </c>
      <c r="K386" s="2" t="s">
        <v>542</v>
      </c>
      <c r="L386" s="2" t="s">
        <v>543</v>
      </c>
      <c r="M386" s="4" t="s">
        <v>101</v>
      </c>
      <c r="N386" s="2" t="s">
        <v>104</v>
      </c>
      <c r="O386" s="2" t="s">
        <v>101</v>
      </c>
      <c r="P386" s="5">
        <v>45823</v>
      </c>
      <c r="Q386" s="5">
        <v>45930</v>
      </c>
      <c r="R386" s="4" t="s">
        <v>105</v>
      </c>
      <c r="S386" s="2" t="s">
        <v>106</v>
      </c>
      <c r="T386" s="3">
        <f>SUM(IF(Y386="", 0, Y386 * Z386 * 1),IF(AB386="", 0, AB386 * AC386 * 1),IF(AE386="", 0, AE386 * AF386 * 1),IF(AH386="", 0, AH386 * AI386 * 1),IF(AK386="", 0, AK386 * AL386 * 1),IF(AN386="", 0, AN386 * AO386 * 1),IF(AQ386="", 0, AQ386 * AR386 * 1),IF(AT386="", 0, AT386 * AU386 * 1),IF(AW386="", 0, AW386 * AX386 * 1),IF(AZ386="", 0, AZ386 * BA386 * 1),IF(BC386="", 0, BC386 * BD386 * 1),IF(BF386="", 0, BF386 * BG386 * 1),IF(BI386="", 0, BI386 * BJ386 * 1),IF(BL386="", 0, BL386 * BM386 * 1))</f>
        <v>0</v>
      </c>
      <c r="U386" s="2">
        <f>SUM(IF(Y386="",0,Y386*1),IF(AB386="",0,AB386*1),IF(AE386="",0,AE386*1),IF(AH386="",0,AH386*1),IF(AK386="",0,AK386*1),IF(AN386="",0,AN386*1),IF(AQ386="",0,AQ386*1),IF(AT386="",0,AT386*1),IF(AW386="",0,AW386*1),IF(AZ386="",0,AZ386*1),IF(BC386="",0,BC386*1),IF(BF386="",0,BF386*1),IF(BI386="",0,BI386*1),IF(BL386="",0,BL386*1))</f>
        <v>0</v>
      </c>
      <c r="V386" s="2" t="s">
        <v>101</v>
      </c>
      <c r="W386" s="2" t="s">
        <v>101</v>
      </c>
      <c r="X386" s="2" t="s">
        <v>115</v>
      </c>
      <c r="Y386" s="4" t="s">
        <v>101</v>
      </c>
      <c r="Z386" s="2">
        <v>75</v>
      </c>
      <c r="AA386" s="2" t="s">
        <v>116</v>
      </c>
      <c r="AB386" s="4" t="s">
        <v>101</v>
      </c>
      <c r="AC386" s="2">
        <v>75</v>
      </c>
      <c r="AD386" s="2" t="s">
        <v>117</v>
      </c>
      <c r="AE386" s="4" t="s">
        <v>101</v>
      </c>
      <c r="AF386" s="2">
        <v>75</v>
      </c>
      <c r="AG386" s="2" t="s">
        <v>118</v>
      </c>
      <c r="AH386" s="4" t="s">
        <v>101</v>
      </c>
      <c r="AI386" s="2">
        <v>75</v>
      </c>
      <c r="AJ386" s="2" t="s">
        <v>119</v>
      </c>
      <c r="AK386" s="4" t="s">
        <v>101</v>
      </c>
      <c r="AL386" s="2">
        <v>75</v>
      </c>
      <c r="AM386" s="2" t="s">
        <v>120</v>
      </c>
      <c r="AN386" s="4" t="s">
        <v>101</v>
      </c>
      <c r="AO386" s="2">
        <v>75</v>
      </c>
      <c r="AP386" s="2" t="s">
        <v>121</v>
      </c>
      <c r="AQ386" s="4" t="s">
        <v>101</v>
      </c>
      <c r="AR386" s="2">
        <v>75</v>
      </c>
      <c r="AS386" s="2" t="s">
        <v>122</v>
      </c>
      <c r="AT386" s="4" t="s">
        <v>101</v>
      </c>
      <c r="AU386" s="2">
        <v>75</v>
      </c>
      <c r="AV386" s="2" t="s">
        <v>123</v>
      </c>
      <c r="AW386" s="4" t="s">
        <v>101</v>
      </c>
      <c r="AX386" s="2">
        <v>75</v>
      </c>
      <c r="AY386" s="2" t="s">
        <v>124</v>
      </c>
      <c r="AZ386" s="4" t="s">
        <v>101</v>
      </c>
      <c r="BA386" s="2">
        <v>75</v>
      </c>
      <c r="BB386" s="2" t="s">
        <v>125</v>
      </c>
      <c r="BC386" s="4" t="s">
        <v>101</v>
      </c>
      <c r="BD386" s="2">
        <v>75</v>
      </c>
      <c r="BE386" s="2" t="s">
        <v>126</v>
      </c>
      <c r="BF386" s="4" t="s">
        <v>101</v>
      </c>
      <c r="BG386" s="2">
        <v>75</v>
      </c>
      <c r="BH386" s="2" t="s">
        <v>127</v>
      </c>
      <c r="BI386" s="4" t="s">
        <v>101</v>
      </c>
      <c r="BJ386" s="2">
        <v>75</v>
      </c>
      <c r="BK386" s="2" t="s">
        <v>128</v>
      </c>
      <c r="BL386" s="4" t="s">
        <v>101</v>
      </c>
      <c r="BM386" s="2">
        <v>75</v>
      </c>
      <c r="BN386" s="2" t="s">
        <v>101</v>
      </c>
      <c r="BO386" s="2" t="s">
        <v>101</v>
      </c>
      <c r="BP386" s="2" t="s">
        <v>101</v>
      </c>
      <c r="BQ386" s="2" t="s">
        <v>101</v>
      </c>
      <c r="BR386" s="2" t="s">
        <v>101</v>
      </c>
      <c r="BS386" s="2" t="s">
        <v>101</v>
      </c>
      <c r="BT386" s="2" t="s">
        <v>101</v>
      </c>
      <c r="BU386" s="2" t="s">
        <v>101</v>
      </c>
      <c r="BV386" s="2" t="s">
        <v>101</v>
      </c>
      <c r="BW386" s="2" t="s">
        <v>101</v>
      </c>
      <c r="BX386" s="2" t="s">
        <v>101</v>
      </c>
      <c r="BY386" s="2" t="s">
        <v>101</v>
      </c>
      <c r="BZ386" s="2" t="s">
        <v>101</v>
      </c>
      <c r="CA386" s="2" t="s">
        <v>101</v>
      </c>
      <c r="CB386" s="2" t="s">
        <v>101</v>
      </c>
      <c r="CC386" s="2" t="s">
        <v>101</v>
      </c>
      <c r="CD386" s="2" t="s">
        <v>101</v>
      </c>
      <c r="CE386" s="2" t="s">
        <v>101</v>
      </c>
      <c r="CF386" s="2" t="s">
        <v>101</v>
      </c>
      <c r="CG386" s="2" t="s">
        <v>101</v>
      </c>
      <c r="CH386" s="2" t="s">
        <v>101</v>
      </c>
      <c r="CI386" s="2" t="s">
        <v>101</v>
      </c>
      <c r="CJ386" s="2" t="s">
        <v>101</v>
      </c>
      <c r="CK386" s="2" t="s">
        <v>101</v>
      </c>
      <c r="CL386" s="2" t="s">
        <v>101</v>
      </c>
      <c r="CM386" s="2" t="s">
        <v>101</v>
      </c>
      <c r="CN386" s="2" t="s">
        <v>101</v>
      </c>
      <c r="CO386" s="2" t="s">
        <v>101</v>
      </c>
      <c r="CP386" s="2" t="s">
        <v>101</v>
      </c>
      <c r="CQ386" s="2" t="s">
        <v>101</v>
      </c>
    </row>
    <row r="387" spans="1:95" ht="15.95" customHeight="1" x14ac:dyDescent="0.25">
      <c r="A387" s="6" t="s">
        <v>101</v>
      </c>
      <c r="B387" s="6" t="s">
        <v>101</v>
      </c>
      <c r="C387" s="6" t="s">
        <v>101</v>
      </c>
      <c r="D387" s="6" t="s">
        <v>101</v>
      </c>
      <c r="E387" s="6" t="s">
        <v>101</v>
      </c>
      <c r="F387" s="6" t="s">
        <v>101</v>
      </c>
      <c r="G387" s="6" t="s">
        <v>101</v>
      </c>
      <c r="H387" s="6" t="s">
        <v>101</v>
      </c>
      <c r="I387" s="6" t="s">
        <v>101</v>
      </c>
      <c r="J387" s="6" t="s">
        <v>101</v>
      </c>
      <c r="K387" s="6" t="s">
        <v>101</v>
      </c>
      <c r="L387" s="6" t="s">
        <v>101</v>
      </c>
      <c r="M387" s="6" t="s">
        <v>101</v>
      </c>
      <c r="N387" s="6" t="s">
        <v>101</v>
      </c>
      <c r="O387" s="6" t="s">
        <v>101</v>
      </c>
      <c r="P387" s="6" t="s">
        <v>101</v>
      </c>
      <c r="Q387" s="6" t="s">
        <v>101</v>
      </c>
      <c r="R387" s="6" t="s">
        <v>101</v>
      </c>
      <c r="S387" s="6" t="s">
        <v>101</v>
      </c>
      <c r="T387" s="6" t="s">
        <v>101</v>
      </c>
      <c r="U387" s="6" t="s">
        <v>101</v>
      </c>
      <c r="V387" s="6" t="s">
        <v>131</v>
      </c>
      <c r="W387" s="6" t="s">
        <v>132</v>
      </c>
      <c r="X387" s="6">
        <v>99955</v>
      </c>
      <c r="Y387" s="6" t="s">
        <v>101</v>
      </c>
      <c r="Z387" s="6" t="s">
        <v>101</v>
      </c>
      <c r="AA387" s="6">
        <v>9</v>
      </c>
      <c r="AB387" s="6" t="s">
        <v>101</v>
      </c>
      <c r="AC387" s="6" t="s">
        <v>101</v>
      </c>
      <c r="AD387" s="6">
        <v>99894</v>
      </c>
      <c r="AE387" s="6" t="s">
        <v>101</v>
      </c>
      <c r="AF387" s="6" t="s">
        <v>101</v>
      </c>
      <c r="AG387" s="6">
        <v>4</v>
      </c>
      <c r="AH387" s="6" t="s">
        <v>101</v>
      </c>
      <c r="AI387" s="6" t="s">
        <v>101</v>
      </c>
      <c r="AJ387" s="6">
        <v>99810</v>
      </c>
      <c r="AK387" s="6" t="s">
        <v>101</v>
      </c>
      <c r="AL387" s="6" t="s">
        <v>101</v>
      </c>
      <c r="AM387" s="6">
        <v>17</v>
      </c>
      <c r="AN387" s="6" t="s">
        <v>101</v>
      </c>
      <c r="AO387" s="6" t="s">
        <v>101</v>
      </c>
      <c r="AP387" s="6">
        <v>99781</v>
      </c>
      <c r="AQ387" s="6" t="s">
        <v>101</v>
      </c>
      <c r="AR387" s="6" t="s">
        <v>101</v>
      </c>
      <c r="AS387" s="6">
        <v>25</v>
      </c>
      <c r="AT387" s="6" t="s">
        <v>101</v>
      </c>
      <c r="AU387" s="6" t="s">
        <v>101</v>
      </c>
      <c r="AV387" s="6">
        <v>99828</v>
      </c>
      <c r="AW387" s="6" t="s">
        <v>101</v>
      </c>
      <c r="AX387" s="6" t="s">
        <v>101</v>
      </c>
      <c r="AY387" s="6">
        <v>9</v>
      </c>
      <c r="AZ387" s="6" t="s">
        <v>101</v>
      </c>
      <c r="BA387" s="6" t="s">
        <v>101</v>
      </c>
      <c r="BB387" s="6">
        <v>99888</v>
      </c>
      <c r="BC387" s="6" t="s">
        <v>101</v>
      </c>
      <c r="BD387" s="6" t="s">
        <v>101</v>
      </c>
      <c r="BE387" s="6">
        <v>99919</v>
      </c>
      <c r="BF387" s="6" t="s">
        <v>101</v>
      </c>
      <c r="BG387" s="6" t="s">
        <v>101</v>
      </c>
      <c r="BH387" s="6">
        <v>99941</v>
      </c>
      <c r="BI387" s="6" t="s">
        <v>101</v>
      </c>
      <c r="BJ387" s="6" t="s">
        <v>101</v>
      </c>
      <c r="BK387" s="6">
        <v>99977</v>
      </c>
      <c r="BL387" s="6" t="s">
        <v>101</v>
      </c>
      <c r="BM387" s="6" t="s">
        <v>101</v>
      </c>
    </row>
    <row r="388" spans="1:95" ht="114.95" customHeight="1" x14ac:dyDescent="0.25">
      <c r="A388" s="2" t="s">
        <v>133</v>
      </c>
      <c r="B388" s="2" t="s">
        <v>471</v>
      </c>
      <c r="C388" s="2" t="s">
        <v>603</v>
      </c>
      <c r="D388" s="2" t="s">
        <v>604</v>
      </c>
      <c r="E388" s="2" t="s">
        <v>101</v>
      </c>
      <c r="F388" s="2"/>
      <c r="G388" s="2" t="s">
        <v>605</v>
      </c>
      <c r="H388" s="3">
        <v>78.8</v>
      </c>
      <c r="I388" s="3">
        <v>205</v>
      </c>
      <c r="J388" s="2" t="s">
        <v>101</v>
      </c>
      <c r="K388" s="2" t="s">
        <v>542</v>
      </c>
      <c r="L388" s="2" t="s">
        <v>590</v>
      </c>
      <c r="M388" s="4" t="s">
        <v>101</v>
      </c>
      <c r="N388" s="2" t="s">
        <v>104</v>
      </c>
      <c r="O388" s="2" t="s">
        <v>101</v>
      </c>
      <c r="P388" s="5">
        <v>45823</v>
      </c>
      <c r="Q388" s="5">
        <v>45930</v>
      </c>
      <c r="R388" s="4" t="s">
        <v>105</v>
      </c>
      <c r="S388" s="2" t="s">
        <v>106</v>
      </c>
      <c r="T388" s="3">
        <f>SUM(IF(Y388="", 0, Y388 * Z388 * 1),IF(AB388="", 0, AB388 * AC388 * 1),IF(AE388="", 0, AE388 * AF388 * 1),IF(AH388="", 0, AH388 * AI388 * 1),IF(AK388="", 0, AK388 * AL388 * 1),IF(AN388="", 0, AN388 * AO388 * 1),IF(AQ388="", 0, AQ388 * AR388 * 1),IF(AT388="", 0, AT388 * AU388 * 1),IF(AW388="", 0, AW388 * AX388 * 1),IF(AZ388="", 0, AZ388 * BA388 * 1),IF(BC388="", 0, BC388 * BD388 * 1),IF(BF388="", 0, BF388 * BG388 * 1),IF(BI388="", 0, BI388 * BJ388 * 1),IF(BL388="", 0, BL388 * BM388 * 1))</f>
        <v>0</v>
      </c>
      <c r="U388" s="2">
        <f>SUM(IF(Y388="",0,Y388*1),IF(AB388="",0,AB388*1),IF(AE388="",0,AE388*1),IF(AH388="",0,AH388*1),IF(AK388="",0,AK388*1),IF(AN388="",0,AN388*1),IF(AQ388="",0,AQ388*1),IF(AT388="",0,AT388*1),IF(AW388="",0,AW388*1),IF(AZ388="",0,AZ388*1),IF(BC388="",0,BC388*1),IF(BF388="",0,BF388*1),IF(BI388="",0,BI388*1),IF(BL388="",0,BL388*1))</f>
        <v>0</v>
      </c>
      <c r="V388" s="2" t="s">
        <v>101</v>
      </c>
      <c r="W388" s="2" t="s">
        <v>101</v>
      </c>
      <c r="X388" s="2" t="s">
        <v>115</v>
      </c>
      <c r="Y388" s="4" t="s">
        <v>101</v>
      </c>
      <c r="Z388" s="2">
        <v>78.8</v>
      </c>
      <c r="AA388" s="2" t="s">
        <v>116</v>
      </c>
      <c r="AB388" s="4" t="s">
        <v>101</v>
      </c>
      <c r="AC388" s="2">
        <v>78.8</v>
      </c>
      <c r="AD388" s="2" t="s">
        <v>117</v>
      </c>
      <c r="AE388" s="4" t="s">
        <v>101</v>
      </c>
      <c r="AF388" s="2">
        <v>78.8</v>
      </c>
      <c r="AG388" s="2" t="s">
        <v>118</v>
      </c>
      <c r="AH388" s="4" t="s">
        <v>101</v>
      </c>
      <c r="AI388" s="2">
        <v>78.8</v>
      </c>
      <c r="AJ388" s="2" t="s">
        <v>119</v>
      </c>
      <c r="AK388" s="4" t="s">
        <v>101</v>
      </c>
      <c r="AL388" s="2">
        <v>78.8</v>
      </c>
      <c r="AM388" s="2" t="s">
        <v>120</v>
      </c>
      <c r="AN388" s="4" t="s">
        <v>101</v>
      </c>
      <c r="AO388" s="2">
        <v>78.8</v>
      </c>
      <c r="AP388" s="2" t="s">
        <v>121</v>
      </c>
      <c r="AQ388" s="4" t="s">
        <v>101</v>
      </c>
      <c r="AR388" s="2">
        <v>78.8</v>
      </c>
      <c r="AS388" s="2" t="s">
        <v>122</v>
      </c>
      <c r="AT388" s="4" t="s">
        <v>101</v>
      </c>
      <c r="AU388" s="2">
        <v>78.8</v>
      </c>
      <c r="AV388" s="2" t="s">
        <v>123</v>
      </c>
      <c r="AW388" s="4" t="s">
        <v>101</v>
      </c>
      <c r="AX388" s="2">
        <v>78.8</v>
      </c>
      <c r="AY388" s="2" t="s">
        <v>124</v>
      </c>
      <c r="AZ388" s="4" t="s">
        <v>101</v>
      </c>
      <c r="BA388" s="2">
        <v>78.8</v>
      </c>
      <c r="BB388" s="2" t="s">
        <v>125</v>
      </c>
      <c r="BC388" s="4" t="s">
        <v>101</v>
      </c>
      <c r="BD388" s="2">
        <v>78.8</v>
      </c>
      <c r="BE388" s="2" t="s">
        <v>126</v>
      </c>
      <c r="BF388" s="4" t="s">
        <v>101</v>
      </c>
      <c r="BG388" s="2">
        <v>78.8</v>
      </c>
      <c r="BH388" s="2" t="s">
        <v>127</v>
      </c>
      <c r="BI388" s="4" t="s">
        <v>101</v>
      </c>
      <c r="BJ388" s="2">
        <v>78.8</v>
      </c>
      <c r="BK388" s="2" t="s">
        <v>128</v>
      </c>
      <c r="BL388" s="4" t="s">
        <v>101</v>
      </c>
      <c r="BM388" s="2">
        <v>78.8</v>
      </c>
      <c r="BN388" s="2" t="s">
        <v>101</v>
      </c>
      <c r="BO388" s="2" t="s">
        <v>101</v>
      </c>
      <c r="BP388" s="2" t="s">
        <v>101</v>
      </c>
      <c r="BQ388" s="2" t="s">
        <v>101</v>
      </c>
      <c r="BR388" s="2" t="s">
        <v>101</v>
      </c>
      <c r="BS388" s="2" t="s">
        <v>101</v>
      </c>
      <c r="BT388" s="2" t="s">
        <v>101</v>
      </c>
      <c r="BU388" s="2" t="s">
        <v>101</v>
      </c>
      <c r="BV388" s="2" t="s">
        <v>101</v>
      </c>
      <c r="BW388" s="2" t="s">
        <v>101</v>
      </c>
      <c r="BX388" s="2" t="s">
        <v>101</v>
      </c>
      <c r="BY388" s="2" t="s">
        <v>101</v>
      </c>
      <c r="BZ388" s="2" t="s">
        <v>101</v>
      </c>
      <c r="CA388" s="2" t="s">
        <v>101</v>
      </c>
      <c r="CB388" s="2" t="s">
        <v>101</v>
      </c>
      <c r="CC388" s="2" t="s">
        <v>101</v>
      </c>
      <c r="CD388" s="2" t="s">
        <v>101</v>
      </c>
      <c r="CE388" s="2" t="s">
        <v>101</v>
      </c>
      <c r="CF388" s="2" t="s">
        <v>101</v>
      </c>
      <c r="CG388" s="2" t="s">
        <v>101</v>
      </c>
      <c r="CH388" s="2" t="s">
        <v>101</v>
      </c>
      <c r="CI388" s="2" t="s">
        <v>101</v>
      </c>
      <c r="CJ388" s="2" t="s">
        <v>101</v>
      </c>
      <c r="CK388" s="2" t="s">
        <v>101</v>
      </c>
      <c r="CL388" s="2" t="s">
        <v>101</v>
      </c>
      <c r="CM388" s="2" t="s">
        <v>101</v>
      </c>
      <c r="CN388" s="2" t="s">
        <v>101</v>
      </c>
      <c r="CO388" s="2" t="s">
        <v>101</v>
      </c>
      <c r="CP388" s="2" t="s">
        <v>101</v>
      </c>
      <c r="CQ388" s="2" t="s">
        <v>101</v>
      </c>
    </row>
    <row r="389" spans="1:95" ht="15.95" customHeight="1" x14ac:dyDescent="0.25">
      <c r="A389" s="6" t="s">
        <v>101</v>
      </c>
      <c r="B389" s="6" t="s">
        <v>101</v>
      </c>
      <c r="C389" s="6" t="s">
        <v>101</v>
      </c>
      <c r="D389" s="6" t="s">
        <v>101</v>
      </c>
      <c r="E389" s="6" t="s">
        <v>101</v>
      </c>
      <c r="F389" s="6" t="s">
        <v>101</v>
      </c>
      <c r="G389" s="6" t="s">
        <v>101</v>
      </c>
      <c r="H389" s="6" t="s">
        <v>101</v>
      </c>
      <c r="I389" s="6" t="s">
        <v>101</v>
      </c>
      <c r="J389" s="6" t="s">
        <v>101</v>
      </c>
      <c r="K389" s="6" t="s">
        <v>101</v>
      </c>
      <c r="L389" s="6" t="s">
        <v>101</v>
      </c>
      <c r="M389" s="6" t="s">
        <v>101</v>
      </c>
      <c r="N389" s="6" t="s">
        <v>101</v>
      </c>
      <c r="O389" s="6" t="s">
        <v>101</v>
      </c>
      <c r="P389" s="6" t="s">
        <v>101</v>
      </c>
      <c r="Q389" s="6" t="s">
        <v>101</v>
      </c>
      <c r="R389" s="6" t="s">
        <v>101</v>
      </c>
      <c r="S389" s="6" t="s">
        <v>101</v>
      </c>
      <c r="T389" s="6" t="s">
        <v>101</v>
      </c>
      <c r="U389" s="6" t="s">
        <v>101</v>
      </c>
      <c r="V389" s="6" t="s">
        <v>131</v>
      </c>
      <c r="W389" s="6" t="s">
        <v>132</v>
      </c>
      <c r="X389" s="6">
        <v>99990</v>
      </c>
      <c r="Y389" s="6" t="s">
        <v>101</v>
      </c>
      <c r="Z389" s="6" t="s">
        <v>101</v>
      </c>
      <c r="AA389" s="6">
        <v>0</v>
      </c>
      <c r="AB389" s="6" t="s">
        <v>101</v>
      </c>
      <c r="AC389" s="6" t="s">
        <v>101</v>
      </c>
      <c r="AD389" s="6">
        <v>99979</v>
      </c>
      <c r="AE389" s="6" t="s">
        <v>101</v>
      </c>
      <c r="AF389" s="6" t="s">
        <v>101</v>
      </c>
      <c r="AG389" s="6">
        <v>0</v>
      </c>
      <c r="AH389" s="6" t="s">
        <v>101</v>
      </c>
      <c r="AI389" s="6" t="s">
        <v>101</v>
      </c>
      <c r="AJ389" s="6">
        <v>99955</v>
      </c>
      <c r="AK389" s="6" t="s">
        <v>101</v>
      </c>
      <c r="AL389" s="6" t="s">
        <v>101</v>
      </c>
      <c r="AM389" s="6">
        <v>0</v>
      </c>
      <c r="AN389" s="6" t="s">
        <v>101</v>
      </c>
      <c r="AO389" s="6" t="s">
        <v>101</v>
      </c>
      <c r="AP389" s="6">
        <v>99949</v>
      </c>
      <c r="AQ389" s="6" t="s">
        <v>101</v>
      </c>
      <c r="AR389" s="6" t="s">
        <v>101</v>
      </c>
      <c r="AS389" s="6">
        <v>0</v>
      </c>
      <c r="AT389" s="6" t="s">
        <v>101</v>
      </c>
      <c r="AU389" s="6" t="s">
        <v>101</v>
      </c>
      <c r="AV389" s="6">
        <v>99955</v>
      </c>
      <c r="AW389" s="6" t="s">
        <v>101</v>
      </c>
      <c r="AX389" s="6" t="s">
        <v>101</v>
      </c>
      <c r="AY389" s="6">
        <v>0</v>
      </c>
      <c r="AZ389" s="6" t="s">
        <v>101</v>
      </c>
      <c r="BA389" s="6" t="s">
        <v>101</v>
      </c>
      <c r="BB389" s="6">
        <v>99977</v>
      </c>
      <c r="BC389" s="6" t="s">
        <v>101</v>
      </c>
      <c r="BD389" s="6" t="s">
        <v>101</v>
      </c>
      <c r="BE389" s="6">
        <v>99989</v>
      </c>
      <c r="BF389" s="6" t="s">
        <v>101</v>
      </c>
      <c r="BG389" s="6" t="s">
        <v>101</v>
      </c>
      <c r="BH389" s="6">
        <v>99994</v>
      </c>
      <c r="BI389" s="6" t="s">
        <v>101</v>
      </c>
      <c r="BJ389" s="6" t="s">
        <v>101</v>
      </c>
      <c r="BK389" s="6">
        <v>99995</v>
      </c>
      <c r="BL389" s="6" t="s">
        <v>101</v>
      </c>
      <c r="BM389" s="6" t="s">
        <v>101</v>
      </c>
    </row>
    <row r="390" spans="1:95" ht="114.95" customHeight="1" x14ac:dyDescent="0.25">
      <c r="A390" s="2" t="s">
        <v>133</v>
      </c>
      <c r="B390" s="2" t="s">
        <v>474</v>
      </c>
      <c r="C390" s="2" t="s">
        <v>603</v>
      </c>
      <c r="D390" s="2" t="s">
        <v>606</v>
      </c>
      <c r="E390" s="2" t="s">
        <v>101</v>
      </c>
      <c r="F390" s="2"/>
      <c r="G390" s="2" t="s">
        <v>605</v>
      </c>
      <c r="H390" s="3">
        <v>78.8</v>
      </c>
      <c r="I390" s="3">
        <v>205</v>
      </c>
      <c r="J390" s="2" t="s">
        <v>101</v>
      </c>
      <c r="K390" s="2" t="s">
        <v>542</v>
      </c>
      <c r="L390" s="2" t="s">
        <v>590</v>
      </c>
      <c r="M390" s="4" t="s">
        <v>101</v>
      </c>
      <c r="N390" s="2" t="s">
        <v>104</v>
      </c>
      <c r="O390" s="2" t="s">
        <v>101</v>
      </c>
      <c r="P390" s="5">
        <v>45823</v>
      </c>
      <c r="Q390" s="5">
        <v>45930</v>
      </c>
      <c r="R390" s="4" t="s">
        <v>105</v>
      </c>
      <c r="S390" s="2" t="s">
        <v>106</v>
      </c>
      <c r="T390" s="3">
        <f>SUM(IF(Y390="", 0, Y390 * Z390 * 1),IF(AB390="", 0, AB390 * AC390 * 1),IF(AE390="", 0, AE390 * AF390 * 1),IF(AH390="", 0, AH390 * AI390 * 1),IF(AK390="", 0, AK390 * AL390 * 1),IF(AN390="", 0, AN390 * AO390 * 1),IF(AQ390="", 0, AQ390 * AR390 * 1),IF(AT390="", 0, AT390 * AU390 * 1),IF(AW390="", 0, AW390 * AX390 * 1),IF(AZ390="", 0, AZ390 * BA390 * 1),IF(BC390="", 0, BC390 * BD390 * 1),IF(BF390="", 0, BF390 * BG390 * 1),IF(BI390="", 0, BI390 * BJ390 * 1),IF(BL390="", 0, BL390 * BM390 * 1))</f>
        <v>0</v>
      </c>
      <c r="U390" s="2">
        <f>SUM(IF(Y390="",0,Y390*1),IF(AB390="",0,AB390*1),IF(AE390="",0,AE390*1),IF(AH390="",0,AH390*1),IF(AK390="",0,AK390*1),IF(AN390="",0,AN390*1),IF(AQ390="",0,AQ390*1),IF(AT390="",0,AT390*1),IF(AW390="",0,AW390*1),IF(AZ390="",0,AZ390*1),IF(BC390="",0,BC390*1),IF(BF390="",0,BF390*1),IF(BI390="",0,BI390*1),IF(BL390="",0,BL390*1))</f>
        <v>0</v>
      </c>
      <c r="V390" s="2" t="s">
        <v>101</v>
      </c>
      <c r="W390" s="2" t="s">
        <v>101</v>
      </c>
      <c r="X390" s="2" t="s">
        <v>115</v>
      </c>
      <c r="Y390" s="4" t="s">
        <v>101</v>
      </c>
      <c r="Z390" s="2">
        <v>78.8</v>
      </c>
      <c r="AA390" s="2" t="s">
        <v>116</v>
      </c>
      <c r="AB390" s="4" t="s">
        <v>101</v>
      </c>
      <c r="AC390" s="2">
        <v>78.8</v>
      </c>
      <c r="AD390" s="2" t="s">
        <v>117</v>
      </c>
      <c r="AE390" s="4" t="s">
        <v>101</v>
      </c>
      <c r="AF390" s="2">
        <v>78.8</v>
      </c>
      <c r="AG390" s="2" t="s">
        <v>118</v>
      </c>
      <c r="AH390" s="4" t="s">
        <v>101</v>
      </c>
      <c r="AI390" s="2">
        <v>78.8</v>
      </c>
      <c r="AJ390" s="2" t="s">
        <v>119</v>
      </c>
      <c r="AK390" s="4" t="s">
        <v>101</v>
      </c>
      <c r="AL390" s="2">
        <v>78.8</v>
      </c>
      <c r="AM390" s="2" t="s">
        <v>120</v>
      </c>
      <c r="AN390" s="4" t="s">
        <v>101</v>
      </c>
      <c r="AO390" s="2">
        <v>78.8</v>
      </c>
      <c r="AP390" s="2" t="s">
        <v>121</v>
      </c>
      <c r="AQ390" s="4" t="s">
        <v>101</v>
      </c>
      <c r="AR390" s="2">
        <v>78.8</v>
      </c>
      <c r="AS390" s="2" t="s">
        <v>122</v>
      </c>
      <c r="AT390" s="4" t="s">
        <v>101</v>
      </c>
      <c r="AU390" s="2">
        <v>78.8</v>
      </c>
      <c r="AV390" s="2" t="s">
        <v>123</v>
      </c>
      <c r="AW390" s="4" t="s">
        <v>101</v>
      </c>
      <c r="AX390" s="2">
        <v>78.8</v>
      </c>
      <c r="AY390" s="2" t="s">
        <v>124</v>
      </c>
      <c r="AZ390" s="4" t="s">
        <v>101</v>
      </c>
      <c r="BA390" s="2">
        <v>78.8</v>
      </c>
      <c r="BB390" s="2" t="s">
        <v>125</v>
      </c>
      <c r="BC390" s="4" t="s">
        <v>101</v>
      </c>
      <c r="BD390" s="2">
        <v>78.8</v>
      </c>
      <c r="BE390" s="2" t="s">
        <v>126</v>
      </c>
      <c r="BF390" s="4" t="s">
        <v>101</v>
      </c>
      <c r="BG390" s="2">
        <v>78.8</v>
      </c>
      <c r="BH390" s="2" t="s">
        <v>127</v>
      </c>
      <c r="BI390" s="4" t="s">
        <v>101</v>
      </c>
      <c r="BJ390" s="2">
        <v>78.8</v>
      </c>
      <c r="BK390" s="2" t="s">
        <v>128</v>
      </c>
      <c r="BL390" s="4" t="s">
        <v>101</v>
      </c>
      <c r="BM390" s="2">
        <v>78.8</v>
      </c>
      <c r="BN390" s="2" t="s">
        <v>101</v>
      </c>
      <c r="BO390" s="2" t="s">
        <v>101</v>
      </c>
      <c r="BP390" s="2" t="s">
        <v>101</v>
      </c>
      <c r="BQ390" s="2" t="s">
        <v>101</v>
      </c>
      <c r="BR390" s="2" t="s">
        <v>101</v>
      </c>
      <c r="BS390" s="2" t="s">
        <v>101</v>
      </c>
      <c r="BT390" s="2" t="s">
        <v>101</v>
      </c>
      <c r="BU390" s="2" t="s">
        <v>101</v>
      </c>
      <c r="BV390" s="2" t="s">
        <v>101</v>
      </c>
      <c r="BW390" s="2" t="s">
        <v>101</v>
      </c>
      <c r="BX390" s="2" t="s">
        <v>101</v>
      </c>
      <c r="BY390" s="2" t="s">
        <v>101</v>
      </c>
      <c r="BZ390" s="2" t="s">
        <v>101</v>
      </c>
      <c r="CA390" s="2" t="s">
        <v>101</v>
      </c>
      <c r="CB390" s="2" t="s">
        <v>101</v>
      </c>
      <c r="CC390" s="2" t="s">
        <v>101</v>
      </c>
      <c r="CD390" s="2" t="s">
        <v>101</v>
      </c>
      <c r="CE390" s="2" t="s">
        <v>101</v>
      </c>
      <c r="CF390" s="2" t="s">
        <v>101</v>
      </c>
      <c r="CG390" s="2" t="s">
        <v>101</v>
      </c>
      <c r="CH390" s="2" t="s">
        <v>101</v>
      </c>
      <c r="CI390" s="2" t="s">
        <v>101</v>
      </c>
      <c r="CJ390" s="2" t="s">
        <v>101</v>
      </c>
      <c r="CK390" s="2" t="s">
        <v>101</v>
      </c>
      <c r="CL390" s="2" t="s">
        <v>101</v>
      </c>
      <c r="CM390" s="2" t="s">
        <v>101</v>
      </c>
      <c r="CN390" s="2" t="s">
        <v>101</v>
      </c>
      <c r="CO390" s="2" t="s">
        <v>101</v>
      </c>
      <c r="CP390" s="2" t="s">
        <v>101</v>
      </c>
      <c r="CQ390" s="2" t="s">
        <v>101</v>
      </c>
    </row>
    <row r="391" spans="1:95" ht="15.95" customHeight="1" x14ac:dyDescent="0.25">
      <c r="A391" s="6" t="s">
        <v>101</v>
      </c>
      <c r="B391" s="6" t="s">
        <v>101</v>
      </c>
      <c r="C391" s="6" t="s">
        <v>101</v>
      </c>
      <c r="D391" s="6" t="s">
        <v>101</v>
      </c>
      <c r="E391" s="6" t="s">
        <v>101</v>
      </c>
      <c r="F391" s="6" t="s">
        <v>101</v>
      </c>
      <c r="G391" s="6" t="s">
        <v>101</v>
      </c>
      <c r="H391" s="6" t="s">
        <v>101</v>
      </c>
      <c r="I391" s="6" t="s">
        <v>101</v>
      </c>
      <c r="J391" s="6" t="s">
        <v>101</v>
      </c>
      <c r="K391" s="6" t="s">
        <v>101</v>
      </c>
      <c r="L391" s="6" t="s">
        <v>101</v>
      </c>
      <c r="M391" s="6" t="s">
        <v>101</v>
      </c>
      <c r="N391" s="6" t="s">
        <v>101</v>
      </c>
      <c r="O391" s="6" t="s">
        <v>101</v>
      </c>
      <c r="P391" s="6" t="s">
        <v>101</v>
      </c>
      <c r="Q391" s="6" t="s">
        <v>101</v>
      </c>
      <c r="R391" s="6" t="s">
        <v>101</v>
      </c>
      <c r="S391" s="6" t="s">
        <v>101</v>
      </c>
      <c r="T391" s="6" t="s">
        <v>101</v>
      </c>
      <c r="U391" s="6" t="s">
        <v>101</v>
      </c>
      <c r="V391" s="6" t="s">
        <v>131</v>
      </c>
      <c r="W391" s="6" t="s">
        <v>132</v>
      </c>
      <c r="X391" s="6">
        <v>99971</v>
      </c>
      <c r="Y391" s="6" t="s">
        <v>101</v>
      </c>
      <c r="Z391" s="6" t="s">
        <v>101</v>
      </c>
      <c r="AA391" s="6">
        <v>0</v>
      </c>
      <c r="AB391" s="6" t="s">
        <v>101</v>
      </c>
      <c r="AC391" s="6" t="s">
        <v>101</v>
      </c>
      <c r="AD391" s="6">
        <v>99916</v>
      </c>
      <c r="AE391" s="6" t="s">
        <v>101</v>
      </c>
      <c r="AF391" s="6" t="s">
        <v>101</v>
      </c>
      <c r="AG391" s="6">
        <v>0</v>
      </c>
      <c r="AH391" s="6" t="s">
        <v>101</v>
      </c>
      <c r="AI391" s="6" t="s">
        <v>101</v>
      </c>
      <c r="AJ391" s="6">
        <v>99878</v>
      </c>
      <c r="AK391" s="6" t="s">
        <v>101</v>
      </c>
      <c r="AL391" s="6" t="s">
        <v>101</v>
      </c>
      <c r="AM391" s="6">
        <v>0</v>
      </c>
      <c r="AN391" s="6" t="s">
        <v>101</v>
      </c>
      <c r="AO391" s="6" t="s">
        <v>101</v>
      </c>
      <c r="AP391" s="6">
        <v>99868</v>
      </c>
      <c r="AQ391" s="6" t="s">
        <v>101</v>
      </c>
      <c r="AR391" s="6" t="s">
        <v>101</v>
      </c>
      <c r="AS391" s="6">
        <v>0</v>
      </c>
      <c r="AT391" s="6" t="s">
        <v>101</v>
      </c>
      <c r="AU391" s="6" t="s">
        <v>101</v>
      </c>
      <c r="AV391" s="6">
        <v>99911</v>
      </c>
      <c r="AW391" s="6" t="s">
        <v>101</v>
      </c>
      <c r="AX391" s="6" t="s">
        <v>101</v>
      </c>
      <c r="AY391" s="6">
        <v>0</v>
      </c>
      <c r="AZ391" s="6" t="s">
        <v>101</v>
      </c>
      <c r="BA391" s="6" t="s">
        <v>101</v>
      </c>
      <c r="BB391" s="6">
        <v>99948</v>
      </c>
      <c r="BC391" s="6" t="s">
        <v>101</v>
      </c>
      <c r="BD391" s="6" t="s">
        <v>101</v>
      </c>
      <c r="BE391" s="6">
        <v>99977</v>
      </c>
      <c r="BF391" s="6" t="s">
        <v>101</v>
      </c>
      <c r="BG391" s="6" t="s">
        <v>101</v>
      </c>
      <c r="BH391" s="6">
        <v>99993</v>
      </c>
      <c r="BI391" s="6" t="s">
        <v>101</v>
      </c>
      <c r="BJ391" s="6" t="s">
        <v>101</v>
      </c>
      <c r="BK391" s="6">
        <v>99995</v>
      </c>
      <c r="BL391" s="6" t="s">
        <v>101</v>
      </c>
      <c r="BM391" s="6" t="s">
        <v>101</v>
      </c>
    </row>
    <row r="392" spans="1:95" ht="114.95" customHeight="1" x14ac:dyDescent="0.25">
      <c r="A392" s="2" t="s">
        <v>133</v>
      </c>
      <c r="B392" s="2" t="s">
        <v>545</v>
      </c>
      <c r="C392" s="2" t="s">
        <v>603</v>
      </c>
      <c r="D392" s="2" t="s">
        <v>607</v>
      </c>
      <c r="E392" s="2" t="s">
        <v>101</v>
      </c>
      <c r="F392" s="2"/>
      <c r="G392" s="2" t="s">
        <v>605</v>
      </c>
      <c r="H392" s="3">
        <v>78.8</v>
      </c>
      <c r="I392" s="3">
        <v>205</v>
      </c>
      <c r="J392" s="2" t="s">
        <v>101</v>
      </c>
      <c r="K392" s="2" t="s">
        <v>542</v>
      </c>
      <c r="L392" s="2" t="s">
        <v>590</v>
      </c>
      <c r="M392" s="4" t="s">
        <v>101</v>
      </c>
      <c r="N392" s="2" t="s">
        <v>104</v>
      </c>
      <c r="O392" s="2" t="s">
        <v>101</v>
      </c>
      <c r="P392" s="5">
        <v>45823</v>
      </c>
      <c r="Q392" s="5">
        <v>45930</v>
      </c>
      <c r="R392" s="4" t="s">
        <v>105</v>
      </c>
      <c r="S392" s="2" t="s">
        <v>106</v>
      </c>
      <c r="T392" s="3">
        <f>SUM(IF(Y392="", 0, Y392 * Z392 * 1),IF(AB392="", 0, AB392 * AC392 * 1),IF(AE392="", 0, AE392 * AF392 * 1),IF(AH392="", 0, AH392 * AI392 * 1),IF(AK392="", 0, AK392 * AL392 * 1),IF(AN392="", 0, AN392 * AO392 * 1),IF(AQ392="", 0, AQ392 * AR392 * 1),IF(AT392="", 0, AT392 * AU392 * 1),IF(AW392="", 0, AW392 * AX392 * 1),IF(AZ392="", 0, AZ392 * BA392 * 1),IF(BC392="", 0, BC392 * BD392 * 1),IF(BF392="", 0, BF392 * BG392 * 1),IF(BI392="", 0, BI392 * BJ392 * 1),IF(BL392="", 0, BL392 * BM392 * 1))</f>
        <v>0</v>
      </c>
      <c r="U392" s="2">
        <f>SUM(IF(Y392="",0,Y392*1),IF(AB392="",0,AB392*1),IF(AE392="",0,AE392*1),IF(AH392="",0,AH392*1),IF(AK392="",0,AK392*1),IF(AN392="",0,AN392*1),IF(AQ392="",0,AQ392*1),IF(AT392="",0,AT392*1),IF(AW392="",0,AW392*1),IF(AZ392="",0,AZ392*1),IF(BC392="",0,BC392*1),IF(BF392="",0,BF392*1),IF(BI392="",0,BI392*1),IF(BL392="",0,BL392*1))</f>
        <v>0</v>
      </c>
      <c r="V392" s="2" t="s">
        <v>101</v>
      </c>
      <c r="W392" s="2" t="s">
        <v>101</v>
      </c>
      <c r="X392" s="2" t="s">
        <v>115</v>
      </c>
      <c r="Y392" s="4" t="s">
        <v>101</v>
      </c>
      <c r="Z392" s="2">
        <v>78.8</v>
      </c>
      <c r="AA392" s="2" t="s">
        <v>116</v>
      </c>
      <c r="AB392" s="4" t="s">
        <v>101</v>
      </c>
      <c r="AC392" s="2">
        <v>78.8</v>
      </c>
      <c r="AD392" s="2" t="s">
        <v>117</v>
      </c>
      <c r="AE392" s="4" t="s">
        <v>101</v>
      </c>
      <c r="AF392" s="2">
        <v>78.8</v>
      </c>
      <c r="AG392" s="2" t="s">
        <v>118</v>
      </c>
      <c r="AH392" s="4" t="s">
        <v>101</v>
      </c>
      <c r="AI392" s="2">
        <v>78.8</v>
      </c>
      <c r="AJ392" s="2" t="s">
        <v>119</v>
      </c>
      <c r="AK392" s="4" t="s">
        <v>101</v>
      </c>
      <c r="AL392" s="2">
        <v>78.8</v>
      </c>
      <c r="AM392" s="2" t="s">
        <v>120</v>
      </c>
      <c r="AN392" s="4" t="s">
        <v>101</v>
      </c>
      <c r="AO392" s="2">
        <v>78.8</v>
      </c>
      <c r="AP392" s="2" t="s">
        <v>121</v>
      </c>
      <c r="AQ392" s="4" t="s">
        <v>101</v>
      </c>
      <c r="AR392" s="2">
        <v>78.8</v>
      </c>
      <c r="AS392" s="2" t="s">
        <v>122</v>
      </c>
      <c r="AT392" s="4" t="s">
        <v>101</v>
      </c>
      <c r="AU392" s="2">
        <v>78.8</v>
      </c>
      <c r="AV392" s="2" t="s">
        <v>123</v>
      </c>
      <c r="AW392" s="4" t="s">
        <v>101</v>
      </c>
      <c r="AX392" s="2">
        <v>78.8</v>
      </c>
      <c r="AY392" s="2" t="s">
        <v>124</v>
      </c>
      <c r="AZ392" s="4" t="s">
        <v>101</v>
      </c>
      <c r="BA392" s="2">
        <v>78.8</v>
      </c>
      <c r="BB392" s="2" t="s">
        <v>125</v>
      </c>
      <c r="BC392" s="4" t="s">
        <v>101</v>
      </c>
      <c r="BD392" s="2">
        <v>78.8</v>
      </c>
      <c r="BE392" s="2" t="s">
        <v>126</v>
      </c>
      <c r="BF392" s="4" t="s">
        <v>101</v>
      </c>
      <c r="BG392" s="2">
        <v>78.8</v>
      </c>
      <c r="BH392" s="2" t="s">
        <v>127</v>
      </c>
      <c r="BI392" s="4" t="s">
        <v>101</v>
      </c>
      <c r="BJ392" s="2">
        <v>78.8</v>
      </c>
      <c r="BK392" s="2" t="s">
        <v>128</v>
      </c>
      <c r="BL392" s="4" t="s">
        <v>101</v>
      </c>
      <c r="BM392" s="2">
        <v>78.8</v>
      </c>
      <c r="BN392" s="2" t="s">
        <v>101</v>
      </c>
      <c r="BO392" s="2" t="s">
        <v>101</v>
      </c>
      <c r="BP392" s="2" t="s">
        <v>101</v>
      </c>
      <c r="BQ392" s="2" t="s">
        <v>101</v>
      </c>
      <c r="BR392" s="2" t="s">
        <v>101</v>
      </c>
      <c r="BS392" s="2" t="s">
        <v>101</v>
      </c>
      <c r="BT392" s="2" t="s">
        <v>101</v>
      </c>
      <c r="BU392" s="2" t="s">
        <v>101</v>
      </c>
      <c r="BV392" s="2" t="s">
        <v>101</v>
      </c>
      <c r="BW392" s="2" t="s">
        <v>101</v>
      </c>
      <c r="BX392" s="2" t="s">
        <v>101</v>
      </c>
      <c r="BY392" s="2" t="s">
        <v>101</v>
      </c>
      <c r="BZ392" s="2" t="s">
        <v>101</v>
      </c>
      <c r="CA392" s="2" t="s">
        <v>101</v>
      </c>
      <c r="CB392" s="2" t="s">
        <v>101</v>
      </c>
      <c r="CC392" s="2" t="s">
        <v>101</v>
      </c>
      <c r="CD392" s="2" t="s">
        <v>101</v>
      </c>
      <c r="CE392" s="2" t="s">
        <v>101</v>
      </c>
      <c r="CF392" s="2" t="s">
        <v>101</v>
      </c>
      <c r="CG392" s="2" t="s">
        <v>101</v>
      </c>
      <c r="CH392" s="2" t="s">
        <v>101</v>
      </c>
      <c r="CI392" s="2" t="s">
        <v>101</v>
      </c>
      <c r="CJ392" s="2" t="s">
        <v>101</v>
      </c>
      <c r="CK392" s="2" t="s">
        <v>101</v>
      </c>
      <c r="CL392" s="2" t="s">
        <v>101</v>
      </c>
      <c r="CM392" s="2" t="s">
        <v>101</v>
      </c>
      <c r="CN392" s="2" t="s">
        <v>101</v>
      </c>
      <c r="CO392" s="2" t="s">
        <v>101</v>
      </c>
      <c r="CP392" s="2" t="s">
        <v>101</v>
      </c>
      <c r="CQ392" s="2" t="s">
        <v>101</v>
      </c>
    </row>
    <row r="393" spans="1:95" ht="15.95" customHeight="1" x14ac:dyDescent="0.25">
      <c r="A393" s="6" t="s">
        <v>101</v>
      </c>
      <c r="B393" s="6" t="s">
        <v>101</v>
      </c>
      <c r="C393" s="6" t="s">
        <v>101</v>
      </c>
      <c r="D393" s="6" t="s">
        <v>101</v>
      </c>
      <c r="E393" s="6" t="s">
        <v>101</v>
      </c>
      <c r="F393" s="6" t="s">
        <v>101</v>
      </c>
      <c r="G393" s="6" t="s">
        <v>101</v>
      </c>
      <c r="H393" s="6" t="s">
        <v>101</v>
      </c>
      <c r="I393" s="6" t="s">
        <v>101</v>
      </c>
      <c r="J393" s="6" t="s">
        <v>101</v>
      </c>
      <c r="K393" s="6" t="s">
        <v>101</v>
      </c>
      <c r="L393" s="6" t="s">
        <v>101</v>
      </c>
      <c r="M393" s="6" t="s">
        <v>101</v>
      </c>
      <c r="N393" s="6" t="s">
        <v>101</v>
      </c>
      <c r="O393" s="6" t="s">
        <v>101</v>
      </c>
      <c r="P393" s="6" t="s">
        <v>101</v>
      </c>
      <c r="Q393" s="6" t="s">
        <v>101</v>
      </c>
      <c r="R393" s="6" t="s">
        <v>101</v>
      </c>
      <c r="S393" s="6" t="s">
        <v>101</v>
      </c>
      <c r="T393" s="6" t="s">
        <v>101</v>
      </c>
      <c r="U393" s="6" t="s">
        <v>101</v>
      </c>
      <c r="V393" s="6" t="s">
        <v>131</v>
      </c>
      <c r="W393" s="6" t="s">
        <v>132</v>
      </c>
      <c r="X393" s="6">
        <v>99972</v>
      </c>
      <c r="Y393" s="6" t="s">
        <v>101</v>
      </c>
      <c r="Z393" s="6" t="s">
        <v>101</v>
      </c>
      <c r="AA393" s="6">
        <v>0</v>
      </c>
      <c r="AB393" s="6" t="s">
        <v>101</v>
      </c>
      <c r="AC393" s="6" t="s">
        <v>101</v>
      </c>
      <c r="AD393" s="6">
        <v>99956</v>
      </c>
      <c r="AE393" s="6" t="s">
        <v>101</v>
      </c>
      <c r="AF393" s="6" t="s">
        <v>101</v>
      </c>
      <c r="AG393" s="6">
        <v>0</v>
      </c>
      <c r="AH393" s="6" t="s">
        <v>101</v>
      </c>
      <c r="AI393" s="6" t="s">
        <v>101</v>
      </c>
      <c r="AJ393" s="6">
        <v>99915</v>
      </c>
      <c r="AK393" s="6" t="s">
        <v>101</v>
      </c>
      <c r="AL393" s="6" t="s">
        <v>101</v>
      </c>
      <c r="AM393" s="6">
        <v>0</v>
      </c>
      <c r="AN393" s="6" t="s">
        <v>101</v>
      </c>
      <c r="AO393" s="6" t="s">
        <v>101</v>
      </c>
      <c r="AP393" s="6">
        <v>99900</v>
      </c>
      <c r="AQ393" s="6" t="s">
        <v>101</v>
      </c>
      <c r="AR393" s="6" t="s">
        <v>101</v>
      </c>
      <c r="AS393" s="6">
        <v>0</v>
      </c>
      <c r="AT393" s="6" t="s">
        <v>101</v>
      </c>
      <c r="AU393" s="6" t="s">
        <v>101</v>
      </c>
      <c r="AV393" s="6">
        <v>99917</v>
      </c>
      <c r="AW393" s="6" t="s">
        <v>101</v>
      </c>
      <c r="AX393" s="6" t="s">
        <v>101</v>
      </c>
      <c r="AY393" s="6">
        <v>0</v>
      </c>
      <c r="AZ393" s="6" t="s">
        <v>101</v>
      </c>
      <c r="BA393" s="6" t="s">
        <v>101</v>
      </c>
      <c r="BB393" s="6">
        <v>99949</v>
      </c>
      <c r="BC393" s="6" t="s">
        <v>101</v>
      </c>
      <c r="BD393" s="6" t="s">
        <v>101</v>
      </c>
      <c r="BE393" s="6">
        <v>99983</v>
      </c>
      <c r="BF393" s="6" t="s">
        <v>101</v>
      </c>
      <c r="BG393" s="6" t="s">
        <v>101</v>
      </c>
      <c r="BH393" s="6">
        <v>99993</v>
      </c>
      <c r="BI393" s="6" t="s">
        <v>101</v>
      </c>
      <c r="BJ393" s="6" t="s">
        <v>101</v>
      </c>
      <c r="BK393" s="6">
        <v>99995</v>
      </c>
      <c r="BL393" s="6" t="s">
        <v>101</v>
      </c>
      <c r="BM393" s="6" t="s">
        <v>101</v>
      </c>
    </row>
    <row r="394" spans="1:95" ht="114.95" customHeight="1" x14ac:dyDescent="0.25">
      <c r="A394" s="2" t="s">
        <v>133</v>
      </c>
      <c r="B394" s="2" t="s">
        <v>198</v>
      </c>
      <c r="C394" s="2" t="s">
        <v>608</v>
      </c>
      <c r="D394" s="2" t="s">
        <v>609</v>
      </c>
      <c r="E394" s="2" t="s">
        <v>512</v>
      </c>
      <c r="F394" s="2"/>
      <c r="G394" s="2" t="s">
        <v>610</v>
      </c>
      <c r="H394" s="3">
        <v>67.3</v>
      </c>
      <c r="I394" s="3">
        <v>175</v>
      </c>
      <c r="J394" s="2" t="s">
        <v>101</v>
      </c>
      <c r="K394" s="2" t="s">
        <v>542</v>
      </c>
      <c r="L394" s="2" t="s">
        <v>611</v>
      </c>
      <c r="M394" s="4" t="s">
        <v>101</v>
      </c>
      <c r="N394" s="2" t="s">
        <v>104</v>
      </c>
      <c r="O394" s="2" t="s">
        <v>101</v>
      </c>
      <c r="P394" s="5">
        <v>45823</v>
      </c>
      <c r="Q394" s="5">
        <v>45930</v>
      </c>
      <c r="R394" s="4" t="s">
        <v>105</v>
      </c>
      <c r="S394" s="2" t="s">
        <v>106</v>
      </c>
      <c r="T394" s="3">
        <f>SUM(IF(Y394="", 0, Y394 * Z394 * 1),IF(AB394="", 0, AB394 * AC394 * 1),IF(AE394="", 0, AE394 * AF394 * 1),IF(AH394="", 0, AH394 * AI394 * 1),IF(AK394="", 0, AK394 * AL394 * 1),IF(AN394="", 0, AN394 * AO394 * 1),IF(AQ394="", 0, AQ394 * AR394 * 1),IF(AT394="", 0, AT394 * AU394 * 1),IF(AW394="", 0, AW394 * AX394 * 1),IF(AZ394="", 0, AZ394 * BA394 * 1),IF(BC394="", 0, BC394 * BD394 * 1),IF(BF394="", 0, BF394 * BG394 * 1),IF(BI394="", 0, BI394 * BJ394 * 1),IF(BL394="", 0, BL394 * BM394 * 1))</f>
        <v>0</v>
      </c>
      <c r="U394" s="2">
        <f>SUM(IF(Y394="",0,Y394*1),IF(AB394="",0,AB394*1),IF(AE394="",0,AE394*1),IF(AH394="",0,AH394*1),IF(AK394="",0,AK394*1),IF(AN394="",0,AN394*1),IF(AQ394="",0,AQ394*1),IF(AT394="",0,AT394*1),IF(AW394="",0,AW394*1),IF(AZ394="",0,AZ394*1),IF(BC394="",0,BC394*1),IF(BF394="",0,BF394*1),IF(BI394="",0,BI394*1),IF(BL394="",0,BL394*1))</f>
        <v>0</v>
      </c>
      <c r="V394" s="2" t="s">
        <v>101</v>
      </c>
      <c r="W394" s="2" t="s">
        <v>101</v>
      </c>
      <c r="X394" s="2" t="s">
        <v>115</v>
      </c>
      <c r="Y394" s="4" t="s">
        <v>101</v>
      </c>
      <c r="Z394" s="2">
        <v>67.3</v>
      </c>
      <c r="AA394" s="2" t="s">
        <v>116</v>
      </c>
      <c r="AB394" s="4" t="s">
        <v>101</v>
      </c>
      <c r="AC394" s="2">
        <v>67.3</v>
      </c>
      <c r="AD394" s="2" t="s">
        <v>117</v>
      </c>
      <c r="AE394" s="4" t="s">
        <v>101</v>
      </c>
      <c r="AF394" s="2">
        <v>67.3</v>
      </c>
      <c r="AG394" s="2" t="s">
        <v>118</v>
      </c>
      <c r="AH394" s="4" t="s">
        <v>101</v>
      </c>
      <c r="AI394" s="2">
        <v>67.3</v>
      </c>
      <c r="AJ394" s="2" t="s">
        <v>119</v>
      </c>
      <c r="AK394" s="4" t="s">
        <v>101</v>
      </c>
      <c r="AL394" s="2">
        <v>67.3</v>
      </c>
      <c r="AM394" s="2" t="s">
        <v>120</v>
      </c>
      <c r="AN394" s="4" t="s">
        <v>101</v>
      </c>
      <c r="AO394" s="2">
        <v>67.3</v>
      </c>
      <c r="AP394" s="2" t="s">
        <v>121</v>
      </c>
      <c r="AQ394" s="4" t="s">
        <v>101</v>
      </c>
      <c r="AR394" s="2">
        <v>67.3</v>
      </c>
      <c r="AS394" s="2" t="s">
        <v>122</v>
      </c>
      <c r="AT394" s="4" t="s">
        <v>101</v>
      </c>
      <c r="AU394" s="2">
        <v>67.3</v>
      </c>
      <c r="AV394" s="2" t="s">
        <v>123</v>
      </c>
      <c r="AW394" s="4" t="s">
        <v>101</v>
      </c>
      <c r="AX394" s="2">
        <v>67.3</v>
      </c>
      <c r="AY394" s="2" t="s">
        <v>124</v>
      </c>
      <c r="AZ394" s="4" t="s">
        <v>101</v>
      </c>
      <c r="BA394" s="2">
        <v>67.3</v>
      </c>
      <c r="BB394" s="2" t="s">
        <v>125</v>
      </c>
      <c r="BC394" s="4" t="s">
        <v>101</v>
      </c>
      <c r="BD394" s="2">
        <v>67.3</v>
      </c>
      <c r="BE394" s="2" t="s">
        <v>126</v>
      </c>
      <c r="BF394" s="4" t="s">
        <v>101</v>
      </c>
      <c r="BG394" s="2">
        <v>67.3</v>
      </c>
      <c r="BH394" s="2" t="s">
        <v>127</v>
      </c>
      <c r="BI394" s="4" t="s">
        <v>101</v>
      </c>
      <c r="BJ394" s="2">
        <v>67.3</v>
      </c>
      <c r="BK394" s="2" t="s">
        <v>128</v>
      </c>
      <c r="BL394" s="4" t="s">
        <v>101</v>
      </c>
      <c r="BM394" s="2">
        <v>67.3</v>
      </c>
      <c r="BN394" s="2" t="s">
        <v>101</v>
      </c>
      <c r="BO394" s="2" t="s">
        <v>101</v>
      </c>
      <c r="BP394" s="2" t="s">
        <v>101</v>
      </c>
      <c r="BQ394" s="2" t="s">
        <v>101</v>
      </c>
      <c r="BR394" s="2" t="s">
        <v>101</v>
      </c>
      <c r="BS394" s="2" t="s">
        <v>101</v>
      </c>
      <c r="BT394" s="2" t="s">
        <v>101</v>
      </c>
      <c r="BU394" s="2" t="s">
        <v>101</v>
      </c>
      <c r="BV394" s="2" t="s">
        <v>101</v>
      </c>
      <c r="BW394" s="2" t="s">
        <v>101</v>
      </c>
      <c r="BX394" s="2" t="s">
        <v>101</v>
      </c>
      <c r="BY394" s="2" t="s">
        <v>101</v>
      </c>
      <c r="BZ394" s="2" t="s">
        <v>101</v>
      </c>
      <c r="CA394" s="2" t="s">
        <v>101</v>
      </c>
      <c r="CB394" s="2" t="s">
        <v>101</v>
      </c>
      <c r="CC394" s="2" t="s">
        <v>101</v>
      </c>
      <c r="CD394" s="2" t="s">
        <v>101</v>
      </c>
      <c r="CE394" s="2" t="s">
        <v>101</v>
      </c>
      <c r="CF394" s="2" t="s">
        <v>101</v>
      </c>
      <c r="CG394" s="2" t="s">
        <v>101</v>
      </c>
      <c r="CH394" s="2" t="s">
        <v>101</v>
      </c>
      <c r="CI394" s="2" t="s">
        <v>101</v>
      </c>
      <c r="CJ394" s="2" t="s">
        <v>101</v>
      </c>
      <c r="CK394" s="2" t="s">
        <v>101</v>
      </c>
      <c r="CL394" s="2" t="s">
        <v>101</v>
      </c>
      <c r="CM394" s="2" t="s">
        <v>101</v>
      </c>
      <c r="CN394" s="2" t="s">
        <v>101</v>
      </c>
      <c r="CO394" s="2" t="s">
        <v>101</v>
      </c>
      <c r="CP394" s="2" t="s">
        <v>101</v>
      </c>
      <c r="CQ394" s="2" t="s">
        <v>101</v>
      </c>
    </row>
    <row r="395" spans="1:95" ht="15.95" customHeight="1" x14ac:dyDescent="0.25">
      <c r="A395" s="6" t="s">
        <v>101</v>
      </c>
      <c r="B395" s="6" t="s">
        <v>101</v>
      </c>
      <c r="C395" s="6" t="s">
        <v>101</v>
      </c>
      <c r="D395" s="6" t="s">
        <v>101</v>
      </c>
      <c r="E395" s="6" t="s">
        <v>101</v>
      </c>
      <c r="F395" s="6" t="s">
        <v>101</v>
      </c>
      <c r="G395" s="6" t="s">
        <v>101</v>
      </c>
      <c r="H395" s="6" t="s">
        <v>101</v>
      </c>
      <c r="I395" s="6" t="s">
        <v>101</v>
      </c>
      <c r="J395" s="6" t="s">
        <v>101</v>
      </c>
      <c r="K395" s="6" t="s">
        <v>101</v>
      </c>
      <c r="L395" s="6" t="s">
        <v>101</v>
      </c>
      <c r="M395" s="6" t="s">
        <v>101</v>
      </c>
      <c r="N395" s="6" t="s">
        <v>101</v>
      </c>
      <c r="O395" s="6" t="s">
        <v>101</v>
      </c>
      <c r="P395" s="6" t="s">
        <v>101</v>
      </c>
      <c r="Q395" s="6" t="s">
        <v>101</v>
      </c>
      <c r="R395" s="6" t="s">
        <v>101</v>
      </c>
      <c r="S395" s="6" t="s">
        <v>101</v>
      </c>
      <c r="T395" s="6" t="s">
        <v>101</v>
      </c>
      <c r="U395" s="6" t="s">
        <v>101</v>
      </c>
      <c r="V395" s="6" t="s">
        <v>131</v>
      </c>
      <c r="W395" s="6" t="s">
        <v>132</v>
      </c>
      <c r="X395" s="6">
        <v>8</v>
      </c>
      <c r="Y395" s="6" t="s">
        <v>101</v>
      </c>
      <c r="Z395" s="6" t="s">
        <v>101</v>
      </c>
      <c r="AA395" s="6">
        <v>0</v>
      </c>
      <c r="AB395" s="6" t="s">
        <v>101</v>
      </c>
      <c r="AC395" s="6" t="s">
        <v>101</v>
      </c>
      <c r="AD395" s="6">
        <v>18</v>
      </c>
      <c r="AE395" s="6" t="s">
        <v>101</v>
      </c>
      <c r="AF395" s="6" t="s">
        <v>101</v>
      </c>
      <c r="AG395" s="6">
        <v>0</v>
      </c>
      <c r="AH395" s="6" t="s">
        <v>101</v>
      </c>
      <c r="AI395" s="6" t="s">
        <v>101</v>
      </c>
      <c r="AJ395" s="6">
        <v>31</v>
      </c>
      <c r="AK395" s="6" t="s">
        <v>101</v>
      </c>
      <c r="AL395" s="6" t="s">
        <v>101</v>
      </c>
      <c r="AM395" s="6">
        <v>0</v>
      </c>
      <c r="AN395" s="6" t="s">
        <v>101</v>
      </c>
      <c r="AO395" s="6" t="s">
        <v>101</v>
      </c>
      <c r="AP395" s="6">
        <v>28</v>
      </c>
      <c r="AQ395" s="6" t="s">
        <v>101</v>
      </c>
      <c r="AR395" s="6" t="s">
        <v>101</v>
      </c>
      <c r="AS395" s="6">
        <v>0</v>
      </c>
      <c r="AT395" s="6" t="s">
        <v>101</v>
      </c>
      <c r="AU395" s="6" t="s">
        <v>101</v>
      </c>
      <c r="AV395" s="6">
        <v>11</v>
      </c>
      <c r="AW395" s="6" t="s">
        <v>101</v>
      </c>
      <c r="AX395" s="6" t="s">
        <v>101</v>
      </c>
      <c r="AY395" s="6">
        <v>0</v>
      </c>
      <c r="AZ395" s="6" t="s">
        <v>101</v>
      </c>
      <c r="BA395" s="6" t="s">
        <v>101</v>
      </c>
      <c r="BB395" s="6">
        <v>10</v>
      </c>
      <c r="BC395" s="6" t="s">
        <v>101</v>
      </c>
      <c r="BD395" s="6" t="s">
        <v>101</v>
      </c>
      <c r="BE395" s="6">
        <v>10</v>
      </c>
      <c r="BF395" s="6" t="s">
        <v>101</v>
      </c>
      <c r="BG395" s="6" t="s">
        <v>101</v>
      </c>
      <c r="BH395" s="6">
        <v>3</v>
      </c>
      <c r="BI395" s="6" t="s">
        <v>101</v>
      </c>
      <c r="BJ395" s="6" t="s">
        <v>101</v>
      </c>
      <c r="BK395" s="6">
        <v>3</v>
      </c>
      <c r="BL395" s="6" t="s">
        <v>101</v>
      </c>
      <c r="BM395" s="6" t="s">
        <v>101</v>
      </c>
    </row>
    <row r="396" spans="1:95" ht="114.95" customHeight="1" x14ac:dyDescent="0.25">
      <c r="A396" s="2" t="s">
        <v>133</v>
      </c>
      <c r="B396" s="2" t="s">
        <v>159</v>
      </c>
      <c r="C396" s="2" t="s">
        <v>608</v>
      </c>
      <c r="D396" s="2" t="s">
        <v>612</v>
      </c>
      <c r="E396" s="2" t="s">
        <v>512</v>
      </c>
      <c r="F396" s="2"/>
      <c r="G396" s="2" t="s">
        <v>610</v>
      </c>
      <c r="H396" s="3">
        <v>67.3</v>
      </c>
      <c r="I396" s="3">
        <v>175</v>
      </c>
      <c r="J396" s="2" t="s">
        <v>101</v>
      </c>
      <c r="K396" s="2" t="s">
        <v>542</v>
      </c>
      <c r="L396" s="2" t="s">
        <v>611</v>
      </c>
      <c r="M396" s="4" t="s">
        <v>101</v>
      </c>
      <c r="N396" s="2" t="s">
        <v>104</v>
      </c>
      <c r="O396" s="2" t="s">
        <v>101</v>
      </c>
      <c r="P396" s="5">
        <v>45823</v>
      </c>
      <c r="Q396" s="5">
        <v>45930</v>
      </c>
      <c r="R396" s="4" t="s">
        <v>105</v>
      </c>
      <c r="S396" s="2" t="s">
        <v>106</v>
      </c>
      <c r="T396" s="3">
        <f>SUM(IF(Y396="", 0, Y396 * Z396 * 1),IF(AB396="", 0, AB396 * AC396 * 1),IF(AE396="", 0, AE396 * AF396 * 1),IF(AH396="", 0, AH396 * AI396 * 1),IF(AK396="", 0, AK396 * AL396 * 1),IF(AN396="", 0, AN396 * AO396 * 1),IF(AQ396="", 0, AQ396 * AR396 * 1),IF(AT396="", 0, AT396 * AU396 * 1),IF(AW396="", 0, AW396 * AX396 * 1),IF(AZ396="", 0, AZ396 * BA396 * 1),IF(BC396="", 0, BC396 * BD396 * 1),IF(BF396="", 0, BF396 * BG396 * 1),IF(BI396="", 0, BI396 * BJ396 * 1),IF(BL396="", 0, BL396 * BM396 * 1))</f>
        <v>0</v>
      </c>
      <c r="U396" s="2">
        <f>SUM(IF(Y396="",0,Y396*1),IF(AB396="",0,AB396*1),IF(AE396="",0,AE396*1),IF(AH396="",0,AH396*1),IF(AK396="",0,AK396*1),IF(AN396="",0,AN396*1),IF(AQ396="",0,AQ396*1),IF(AT396="",0,AT396*1),IF(AW396="",0,AW396*1),IF(AZ396="",0,AZ396*1),IF(BC396="",0,BC396*1),IF(BF396="",0,BF396*1),IF(BI396="",0,BI396*1),IF(BL396="",0,BL396*1))</f>
        <v>0</v>
      </c>
      <c r="V396" s="2" t="s">
        <v>101</v>
      </c>
      <c r="W396" s="2" t="s">
        <v>101</v>
      </c>
      <c r="X396" s="2" t="s">
        <v>115</v>
      </c>
      <c r="Y396" s="4" t="s">
        <v>101</v>
      </c>
      <c r="Z396" s="2">
        <v>67.3</v>
      </c>
      <c r="AA396" s="2" t="s">
        <v>116</v>
      </c>
      <c r="AB396" s="4" t="s">
        <v>101</v>
      </c>
      <c r="AC396" s="2">
        <v>67.3</v>
      </c>
      <c r="AD396" s="2" t="s">
        <v>117</v>
      </c>
      <c r="AE396" s="4" t="s">
        <v>101</v>
      </c>
      <c r="AF396" s="2">
        <v>67.3</v>
      </c>
      <c r="AG396" s="2" t="s">
        <v>118</v>
      </c>
      <c r="AH396" s="4" t="s">
        <v>101</v>
      </c>
      <c r="AI396" s="2">
        <v>67.3</v>
      </c>
      <c r="AJ396" s="2" t="s">
        <v>119</v>
      </c>
      <c r="AK396" s="4" t="s">
        <v>101</v>
      </c>
      <c r="AL396" s="2">
        <v>67.3</v>
      </c>
      <c r="AM396" s="2" t="s">
        <v>120</v>
      </c>
      <c r="AN396" s="4" t="s">
        <v>101</v>
      </c>
      <c r="AO396" s="2">
        <v>67.3</v>
      </c>
      <c r="AP396" s="2" t="s">
        <v>121</v>
      </c>
      <c r="AQ396" s="4" t="s">
        <v>101</v>
      </c>
      <c r="AR396" s="2">
        <v>67.3</v>
      </c>
      <c r="AS396" s="2" t="s">
        <v>122</v>
      </c>
      <c r="AT396" s="4" t="s">
        <v>101</v>
      </c>
      <c r="AU396" s="2">
        <v>67.3</v>
      </c>
      <c r="AV396" s="2" t="s">
        <v>123</v>
      </c>
      <c r="AW396" s="4" t="s">
        <v>101</v>
      </c>
      <c r="AX396" s="2">
        <v>67.3</v>
      </c>
      <c r="AY396" s="2" t="s">
        <v>124</v>
      </c>
      <c r="AZ396" s="4" t="s">
        <v>101</v>
      </c>
      <c r="BA396" s="2">
        <v>67.3</v>
      </c>
      <c r="BB396" s="2" t="s">
        <v>125</v>
      </c>
      <c r="BC396" s="4" t="s">
        <v>101</v>
      </c>
      <c r="BD396" s="2">
        <v>67.3</v>
      </c>
      <c r="BE396" s="2" t="s">
        <v>126</v>
      </c>
      <c r="BF396" s="4" t="s">
        <v>101</v>
      </c>
      <c r="BG396" s="2">
        <v>67.3</v>
      </c>
      <c r="BH396" s="2" t="s">
        <v>127</v>
      </c>
      <c r="BI396" s="4" t="s">
        <v>101</v>
      </c>
      <c r="BJ396" s="2">
        <v>67.3</v>
      </c>
      <c r="BK396" s="2" t="s">
        <v>128</v>
      </c>
      <c r="BL396" s="4" t="s">
        <v>101</v>
      </c>
      <c r="BM396" s="2">
        <v>67.3</v>
      </c>
      <c r="BN396" s="2" t="s">
        <v>101</v>
      </c>
      <c r="BO396" s="2" t="s">
        <v>101</v>
      </c>
      <c r="BP396" s="2" t="s">
        <v>101</v>
      </c>
      <c r="BQ396" s="2" t="s">
        <v>101</v>
      </c>
      <c r="BR396" s="2" t="s">
        <v>101</v>
      </c>
      <c r="BS396" s="2" t="s">
        <v>101</v>
      </c>
      <c r="BT396" s="2" t="s">
        <v>101</v>
      </c>
      <c r="BU396" s="2" t="s">
        <v>101</v>
      </c>
      <c r="BV396" s="2" t="s">
        <v>101</v>
      </c>
      <c r="BW396" s="2" t="s">
        <v>101</v>
      </c>
      <c r="BX396" s="2" t="s">
        <v>101</v>
      </c>
      <c r="BY396" s="2" t="s">
        <v>101</v>
      </c>
      <c r="BZ396" s="2" t="s">
        <v>101</v>
      </c>
      <c r="CA396" s="2" t="s">
        <v>101</v>
      </c>
      <c r="CB396" s="2" t="s">
        <v>101</v>
      </c>
      <c r="CC396" s="2" t="s">
        <v>101</v>
      </c>
      <c r="CD396" s="2" t="s">
        <v>101</v>
      </c>
      <c r="CE396" s="2" t="s">
        <v>101</v>
      </c>
      <c r="CF396" s="2" t="s">
        <v>101</v>
      </c>
      <c r="CG396" s="2" t="s">
        <v>101</v>
      </c>
      <c r="CH396" s="2" t="s">
        <v>101</v>
      </c>
      <c r="CI396" s="2" t="s">
        <v>101</v>
      </c>
      <c r="CJ396" s="2" t="s">
        <v>101</v>
      </c>
      <c r="CK396" s="2" t="s">
        <v>101</v>
      </c>
      <c r="CL396" s="2" t="s">
        <v>101</v>
      </c>
      <c r="CM396" s="2" t="s">
        <v>101</v>
      </c>
      <c r="CN396" s="2" t="s">
        <v>101</v>
      </c>
      <c r="CO396" s="2" t="s">
        <v>101</v>
      </c>
      <c r="CP396" s="2" t="s">
        <v>101</v>
      </c>
      <c r="CQ396" s="2" t="s">
        <v>101</v>
      </c>
    </row>
    <row r="397" spans="1:95" ht="15.95" customHeight="1" x14ac:dyDescent="0.25">
      <c r="A397" s="6" t="s">
        <v>101</v>
      </c>
      <c r="B397" s="6" t="s">
        <v>101</v>
      </c>
      <c r="C397" s="6" t="s">
        <v>101</v>
      </c>
      <c r="D397" s="6" t="s">
        <v>101</v>
      </c>
      <c r="E397" s="6" t="s">
        <v>101</v>
      </c>
      <c r="F397" s="6" t="s">
        <v>101</v>
      </c>
      <c r="G397" s="6" t="s">
        <v>101</v>
      </c>
      <c r="H397" s="6" t="s">
        <v>101</v>
      </c>
      <c r="I397" s="6" t="s">
        <v>101</v>
      </c>
      <c r="J397" s="6" t="s">
        <v>101</v>
      </c>
      <c r="K397" s="6" t="s">
        <v>101</v>
      </c>
      <c r="L397" s="6" t="s">
        <v>101</v>
      </c>
      <c r="M397" s="6" t="s">
        <v>101</v>
      </c>
      <c r="N397" s="6" t="s">
        <v>101</v>
      </c>
      <c r="O397" s="6" t="s">
        <v>101</v>
      </c>
      <c r="P397" s="6" t="s">
        <v>101</v>
      </c>
      <c r="Q397" s="6" t="s">
        <v>101</v>
      </c>
      <c r="R397" s="6" t="s">
        <v>101</v>
      </c>
      <c r="S397" s="6" t="s">
        <v>101</v>
      </c>
      <c r="T397" s="6" t="s">
        <v>101</v>
      </c>
      <c r="U397" s="6" t="s">
        <v>101</v>
      </c>
      <c r="V397" s="6" t="s">
        <v>131</v>
      </c>
      <c r="W397" s="6" t="s">
        <v>132</v>
      </c>
      <c r="X397" s="6">
        <v>8</v>
      </c>
      <c r="Y397" s="6" t="s">
        <v>101</v>
      </c>
      <c r="Z397" s="6" t="s">
        <v>101</v>
      </c>
      <c r="AA397" s="6">
        <v>0</v>
      </c>
      <c r="AB397" s="6" t="s">
        <v>101</v>
      </c>
      <c r="AC397" s="6" t="s">
        <v>101</v>
      </c>
      <c r="AD397" s="6">
        <v>24</v>
      </c>
      <c r="AE397" s="6" t="s">
        <v>101</v>
      </c>
      <c r="AF397" s="6" t="s">
        <v>101</v>
      </c>
      <c r="AG397" s="6">
        <v>0</v>
      </c>
      <c r="AH397" s="6" t="s">
        <v>101</v>
      </c>
      <c r="AI397" s="6" t="s">
        <v>101</v>
      </c>
      <c r="AJ397" s="6">
        <v>45</v>
      </c>
      <c r="AK397" s="6" t="s">
        <v>101</v>
      </c>
      <c r="AL397" s="6" t="s">
        <v>101</v>
      </c>
      <c r="AM397" s="6">
        <v>0</v>
      </c>
      <c r="AN397" s="6" t="s">
        <v>101</v>
      </c>
      <c r="AO397" s="6" t="s">
        <v>101</v>
      </c>
      <c r="AP397" s="6">
        <v>49</v>
      </c>
      <c r="AQ397" s="6" t="s">
        <v>101</v>
      </c>
      <c r="AR397" s="6" t="s">
        <v>101</v>
      </c>
      <c r="AS397" s="6">
        <v>0</v>
      </c>
      <c r="AT397" s="6" t="s">
        <v>101</v>
      </c>
      <c r="AU397" s="6" t="s">
        <v>101</v>
      </c>
      <c r="AV397" s="6">
        <v>37</v>
      </c>
      <c r="AW397" s="6" t="s">
        <v>101</v>
      </c>
      <c r="AX397" s="6" t="s">
        <v>101</v>
      </c>
      <c r="AY397" s="6">
        <v>0</v>
      </c>
      <c r="AZ397" s="6" t="s">
        <v>101</v>
      </c>
      <c r="BA397" s="6" t="s">
        <v>101</v>
      </c>
      <c r="BB397" s="6">
        <v>25</v>
      </c>
      <c r="BC397" s="6" t="s">
        <v>101</v>
      </c>
      <c r="BD397" s="6" t="s">
        <v>101</v>
      </c>
      <c r="BE397" s="6">
        <v>11</v>
      </c>
      <c r="BF397" s="6" t="s">
        <v>101</v>
      </c>
      <c r="BG397" s="6" t="s">
        <v>101</v>
      </c>
      <c r="BH397" s="6">
        <v>3</v>
      </c>
      <c r="BI397" s="6" t="s">
        <v>101</v>
      </c>
      <c r="BJ397" s="6" t="s">
        <v>101</v>
      </c>
      <c r="BK397" s="6">
        <v>3</v>
      </c>
      <c r="BL397" s="6" t="s">
        <v>101</v>
      </c>
      <c r="BM397" s="6" t="s">
        <v>101</v>
      </c>
    </row>
    <row r="398" spans="1:95" ht="114.95" customHeight="1" x14ac:dyDescent="0.25">
      <c r="A398" s="2" t="s">
        <v>133</v>
      </c>
      <c r="B398" s="2" t="s">
        <v>156</v>
      </c>
      <c r="C398" s="2" t="s">
        <v>608</v>
      </c>
      <c r="D398" s="2" t="s">
        <v>613</v>
      </c>
      <c r="E398" s="2" t="s">
        <v>512</v>
      </c>
      <c r="F398" s="2"/>
      <c r="G398" s="2" t="s">
        <v>610</v>
      </c>
      <c r="H398" s="3">
        <v>67.3</v>
      </c>
      <c r="I398" s="3">
        <v>175</v>
      </c>
      <c r="J398" s="2" t="s">
        <v>101</v>
      </c>
      <c r="K398" s="2" t="s">
        <v>542</v>
      </c>
      <c r="L398" s="2" t="s">
        <v>611</v>
      </c>
      <c r="M398" s="4" t="s">
        <v>101</v>
      </c>
      <c r="N398" s="2" t="s">
        <v>104</v>
      </c>
      <c r="O398" s="2" t="s">
        <v>101</v>
      </c>
      <c r="P398" s="5">
        <v>45823</v>
      </c>
      <c r="Q398" s="5">
        <v>45930</v>
      </c>
      <c r="R398" s="4" t="s">
        <v>105</v>
      </c>
      <c r="S398" s="2" t="s">
        <v>106</v>
      </c>
      <c r="T398" s="3">
        <f>SUM(IF(Y398="", 0, Y398 * Z398 * 1),IF(AB398="", 0, AB398 * AC398 * 1),IF(AE398="", 0, AE398 * AF398 * 1),IF(AH398="", 0, AH398 * AI398 * 1),IF(AK398="", 0, AK398 * AL398 * 1),IF(AN398="", 0, AN398 * AO398 * 1),IF(AQ398="", 0, AQ398 * AR398 * 1),IF(AT398="", 0, AT398 * AU398 * 1),IF(AW398="", 0, AW398 * AX398 * 1),IF(AZ398="", 0, AZ398 * BA398 * 1),IF(BC398="", 0, BC398 * BD398 * 1),IF(BF398="", 0, BF398 * BG398 * 1),IF(BI398="", 0, BI398 * BJ398 * 1),IF(BL398="", 0, BL398 * BM398 * 1))</f>
        <v>0</v>
      </c>
      <c r="U398" s="2">
        <f>SUM(IF(Y398="",0,Y398*1),IF(AB398="",0,AB398*1),IF(AE398="",0,AE398*1),IF(AH398="",0,AH398*1),IF(AK398="",0,AK398*1),IF(AN398="",0,AN398*1),IF(AQ398="",0,AQ398*1),IF(AT398="",0,AT398*1),IF(AW398="",0,AW398*1),IF(AZ398="",0,AZ398*1),IF(BC398="",0,BC398*1),IF(BF398="",0,BF398*1),IF(BI398="",0,BI398*1),IF(BL398="",0,BL398*1))</f>
        <v>0</v>
      </c>
      <c r="V398" s="2" t="s">
        <v>101</v>
      </c>
      <c r="W398" s="2" t="s">
        <v>101</v>
      </c>
      <c r="X398" s="2" t="s">
        <v>115</v>
      </c>
      <c r="Y398" s="4" t="s">
        <v>101</v>
      </c>
      <c r="Z398" s="2">
        <v>67.3</v>
      </c>
      <c r="AA398" s="2" t="s">
        <v>116</v>
      </c>
      <c r="AB398" s="4" t="s">
        <v>101</v>
      </c>
      <c r="AC398" s="2">
        <v>67.3</v>
      </c>
      <c r="AD398" s="2" t="s">
        <v>117</v>
      </c>
      <c r="AE398" s="4" t="s">
        <v>101</v>
      </c>
      <c r="AF398" s="2">
        <v>67.3</v>
      </c>
      <c r="AG398" s="2" t="s">
        <v>118</v>
      </c>
      <c r="AH398" s="4" t="s">
        <v>101</v>
      </c>
      <c r="AI398" s="2">
        <v>67.3</v>
      </c>
      <c r="AJ398" s="2" t="s">
        <v>119</v>
      </c>
      <c r="AK398" s="4" t="s">
        <v>101</v>
      </c>
      <c r="AL398" s="2">
        <v>67.3</v>
      </c>
      <c r="AM398" s="2" t="s">
        <v>120</v>
      </c>
      <c r="AN398" s="4" t="s">
        <v>101</v>
      </c>
      <c r="AO398" s="2">
        <v>67.3</v>
      </c>
      <c r="AP398" s="2" t="s">
        <v>121</v>
      </c>
      <c r="AQ398" s="4" t="s">
        <v>101</v>
      </c>
      <c r="AR398" s="2">
        <v>67.3</v>
      </c>
      <c r="AS398" s="2" t="s">
        <v>122</v>
      </c>
      <c r="AT398" s="4" t="s">
        <v>101</v>
      </c>
      <c r="AU398" s="2">
        <v>67.3</v>
      </c>
      <c r="AV398" s="2" t="s">
        <v>123</v>
      </c>
      <c r="AW398" s="4" t="s">
        <v>101</v>
      </c>
      <c r="AX398" s="2">
        <v>67.3</v>
      </c>
      <c r="AY398" s="2" t="s">
        <v>124</v>
      </c>
      <c r="AZ398" s="4" t="s">
        <v>101</v>
      </c>
      <c r="BA398" s="2">
        <v>67.3</v>
      </c>
      <c r="BB398" s="2" t="s">
        <v>125</v>
      </c>
      <c r="BC398" s="4" t="s">
        <v>101</v>
      </c>
      <c r="BD398" s="2">
        <v>67.3</v>
      </c>
      <c r="BE398" s="2" t="s">
        <v>126</v>
      </c>
      <c r="BF398" s="4" t="s">
        <v>101</v>
      </c>
      <c r="BG398" s="2">
        <v>67.3</v>
      </c>
      <c r="BH398" s="2" t="s">
        <v>127</v>
      </c>
      <c r="BI398" s="4" t="s">
        <v>101</v>
      </c>
      <c r="BJ398" s="2">
        <v>67.3</v>
      </c>
      <c r="BK398" s="2" t="s">
        <v>128</v>
      </c>
      <c r="BL398" s="4" t="s">
        <v>101</v>
      </c>
      <c r="BM398" s="2">
        <v>67.3</v>
      </c>
      <c r="BN398" s="2" t="s">
        <v>101</v>
      </c>
      <c r="BO398" s="2" t="s">
        <v>101</v>
      </c>
      <c r="BP398" s="2" t="s">
        <v>101</v>
      </c>
      <c r="BQ398" s="2" t="s">
        <v>101</v>
      </c>
      <c r="BR398" s="2" t="s">
        <v>101</v>
      </c>
      <c r="BS398" s="2" t="s">
        <v>101</v>
      </c>
      <c r="BT398" s="2" t="s">
        <v>101</v>
      </c>
      <c r="BU398" s="2" t="s">
        <v>101</v>
      </c>
      <c r="BV398" s="2" t="s">
        <v>101</v>
      </c>
      <c r="BW398" s="2" t="s">
        <v>101</v>
      </c>
      <c r="BX398" s="2" t="s">
        <v>101</v>
      </c>
      <c r="BY398" s="2" t="s">
        <v>101</v>
      </c>
      <c r="BZ398" s="2" t="s">
        <v>101</v>
      </c>
      <c r="CA398" s="2" t="s">
        <v>101</v>
      </c>
      <c r="CB398" s="2" t="s">
        <v>101</v>
      </c>
      <c r="CC398" s="2" t="s">
        <v>101</v>
      </c>
      <c r="CD398" s="2" t="s">
        <v>101</v>
      </c>
      <c r="CE398" s="2" t="s">
        <v>101</v>
      </c>
      <c r="CF398" s="2" t="s">
        <v>101</v>
      </c>
      <c r="CG398" s="2" t="s">
        <v>101</v>
      </c>
      <c r="CH398" s="2" t="s">
        <v>101</v>
      </c>
      <c r="CI398" s="2" t="s">
        <v>101</v>
      </c>
      <c r="CJ398" s="2" t="s">
        <v>101</v>
      </c>
      <c r="CK398" s="2" t="s">
        <v>101</v>
      </c>
      <c r="CL398" s="2" t="s">
        <v>101</v>
      </c>
      <c r="CM398" s="2" t="s">
        <v>101</v>
      </c>
      <c r="CN398" s="2" t="s">
        <v>101</v>
      </c>
      <c r="CO398" s="2" t="s">
        <v>101</v>
      </c>
      <c r="CP398" s="2" t="s">
        <v>101</v>
      </c>
      <c r="CQ398" s="2" t="s">
        <v>101</v>
      </c>
    </row>
    <row r="399" spans="1:95" ht="15.95" customHeight="1" x14ac:dyDescent="0.25">
      <c r="A399" s="6" t="s">
        <v>101</v>
      </c>
      <c r="B399" s="6" t="s">
        <v>101</v>
      </c>
      <c r="C399" s="6" t="s">
        <v>101</v>
      </c>
      <c r="D399" s="6" t="s">
        <v>101</v>
      </c>
      <c r="E399" s="6" t="s">
        <v>101</v>
      </c>
      <c r="F399" s="6" t="s">
        <v>101</v>
      </c>
      <c r="G399" s="6" t="s">
        <v>101</v>
      </c>
      <c r="H399" s="6" t="s">
        <v>101</v>
      </c>
      <c r="I399" s="6" t="s">
        <v>101</v>
      </c>
      <c r="J399" s="6" t="s">
        <v>101</v>
      </c>
      <c r="K399" s="6" t="s">
        <v>101</v>
      </c>
      <c r="L399" s="6" t="s">
        <v>101</v>
      </c>
      <c r="M399" s="6" t="s">
        <v>101</v>
      </c>
      <c r="N399" s="6" t="s">
        <v>101</v>
      </c>
      <c r="O399" s="6" t="s">
        <v>101</v>
      </c>
      <c r="P399" s="6" t="s">
        <v>101</v>
      </c>
      <c r="Q399" s="6" t="s">
        <v>101</v>
      </c>
      <c r="R399" s="6" t="s">
        <v>101</v>
      </c>
      <c r="S399" s="6" t="s">
        <v>101</v>
      </c>
      <c r="T399" s="6" t="s">
        <v>101</v>
      </c>
      <c r="U399" s="6" t="s">
        <v>101</v>
      </c>
      <c r="V399" s="6" t="s">
        <v>131</v>
      </c>
      <c r="W399" s="6" t="s">
        <v>132</v>
      </c>
      <c r="X399" s="6">
        <v>6</v>
      </c>
      <c r="Y399" s="6" t="s">
        <v>101</v>
      </c>
      <c r="Z399" s="6" t="s">
        <v>101</v>
      </c>
      <c r="AA399" s="6">
        <v>0</v>
      </c>
      <c r="AB399" s="6" t="s">
        <v>101</v>
      </c>
      <c r="AC399" s="6" t="s">
        <v>101</v>
      </c>
      <c r="AD399" s="6">
        <v>25</v>
      </c>
      <c r="AE399" s="6" t="s">
        <v>101</v>
      </c>
      <c r="AF399" s="6" t="s">
        <v>101</v>
      </c>
      <c r="AG399" s="6">
        <v>0</v>
      </c>
      <c r="AH399" s="6" t="s">
        <v>101</v>
      </c>
      <c r="AI399" s="6" t="s">
        <v>101</v>
      </c>
      <c r="AJ399" s="6">
        <v>47</v>
      </c>
      <c r="AK399" s="6" t="s">
        <v>101</v>
      </c>
      <c r="AL399" s="6" t="s">
        <v>101</v>
      </c>
      <c r="AM399" s="6">
        <v>0</v>
      </c>
      <c r="AN399" s="6" t="s">
        <v>101</v>
      </c>
      <c r="AO399" s="6" t="s">
        <v>101</v>
      </c>
      <c r="AP399" s="6">
        <v>45</v>
      </c>
      <c r="AQ399" s="6" t="s">
        <v>101</v>
      </c>
      <c r="AR399" s="6" t="s">
        <v>101</v>
      </c>
      <c r="AS399" s="6">
        <v>0</v>
      </c>
      <c r="AT399" s="6" t="s">
        <v>101</v>
      </c>
      <c r="AU399" s="6" t="s">
        <v>101</v>
      </c>
      <c r="AV399" s="6">
        <v>26</v>
      </c>
      <c r="AW399" s="6" t="s">
        <v>101</v>
      </c>
      <c r="AX399" s="6" t="s">
        <v>101</v>
      </c>
      <c r="AY399" s="6">
        <v>0</v>
      </c>
      <c r="AZ399" s="6" t="s">
        <v>101</v>
      </c>
      <c r="BA399" s="6" t="s">
        <v>101</v>
      </c>
      <c r="BB399" s="6">
        <v>23</v>
      </c>
      <c r="BC399" s="6" t="s">
        <v>101</v>
      </c>
      <c r="BD399" s="6" t="s">
        <v>101</v>
      </c>
      <c r="BE399" s="6">
        <v>12</v>
      </c>
      <c r="BF399" s="6" t="s">
        <v>101</v>
      </c>
      <c r="BG399" s="6" t="s">
        <v>101</v>
      </c>
      <c r="BH399" s="6">
        <v>4</v>
      </c>
      <c r="BI399" s="6" t="s">
        <v>101</v>
      </c>
      <c r="BJ399" s="6" t="s">
        <v>101</v>
      </c>
      <c r="BK399" s="6">
        <v>4</v>
      </c>
      <c r="BL399" s="6" t="s">
        <v>101</v>
      </c>
      <c r="BM399" s="6" t="s">
        <v>101</v>
      </c>
    </row>
    <row r="400" spans="1:95" ht="114.95" customHeight="1" x14ac:dyDescent="0.25">
      <c r="A400" s="2" t="s">
        <v>133</v>
      </c>
      <c r="B400" s="2" t="s">
        <v>295</v>
      </c>
      <c r="C400" s="2" t="s">
        <v>614</v>
      </c>
      <c r="D400" s="2" t="s">
        <v>615</v>
      </c>
      <c r="E400" s="2" t="s">
        <v>512</v>
      </c>
      <c r="F400" s="2"/>
      <c r="G400" s="2" t="s">
        <v>616</v>
      </c>
      <c r="H400" s="3">
        <v>78.8</v>
      </c>
      <c r="I400" s="3">
        <v>205</v>
      </c>
      <c r="J400" s="2" t="s">
        <v>101</v>
      </c>
      <c r="K400" s="2" t="s">
        <v>542</v>
      </c>
      <c r="L400" s="2" t="s">
        <v>611</v>
      </c>
      <c r="M400" s="4" t="s">
        <v>101</v>
      </c>
      <c r="N400" s="2" t="s">
        <v>104</v>
      </c>
      <c r="O400" s="2" t="s">
        <v>101</v>
      </c>
      <c r="P400" s="5">
        <v>45823</v>
      </c>
      <c r="Q400" s="5">
        <v>45930</v>
      </c>
      <c r="R400" s="4" t="s">
        <v>105</v>
      </c>
      <c r="S400" s="2" t="s">
        <v>106</v>
      </c>
      <c r="T400" s="3">
        <f>SUM(IF(Y400="", 0, Y400 * Z400 * 1),IF(AB400="", 0, AB400 * AC400 * 1),IF(AE400="", 0, AE400 * AF400 * 1),IF(AH400="", 0, AH400 * AI400 * 1),IF(AK400="", 0, AK400 * AL400 * 1),IF(AN400="", 0, AN400 * AO400 * 1),IF(AQ400="", 0, AQ400 * AR400 * 1),IF(AT400="", 0, AT400 * AU400 * 1),IF(AW400="", 0, AW400 * AX400 * 1),IF(AZ400="", 0, AZ400 * BA400 * 1),IF(BC400="", 0, BC400 * BD400 * 1),IF(BF400="", 0, BF400 * BG400 * 1),IF(BI400="", 0, BI400 * BJ400 * 1),IF(BL400="", 0, BL400 * BM400 * 1))</f>
        <v>0</v>
      </c>
      <c r="U400" s="2">
        <f>SUM(IF(Y400="",0,Y400*1),IF(AB400="",0,AB400*1),IF(AE400="",0,AE400*1),IF(AH400="",0,AH400*1),IF(AK400="",0,AK400*1),IF(AN400="",0,AN400*1),IF(AQ400="",0,AQ400*1),IF(AT400="",0,AT400*1),IF(AW400="",0,AW400*1),IF(AZ400="",0,AZ400*1),IF(BC400="",0,BC400*1),IF(BF400="",0,BF400*1),IF(BI400="",0,BI400*1),IF(BL400="",0,BL400*1))</f>
        <v>0</v>
      </c>
      <c r="V400" s="2" t="s">
        <v>101</v>
      </c>
      <c r="W400" s="2" t="s">
        <v>101</v>
      </c>
      <c r="X400" s="2" t="s">
        <v>115</v>
      </c>
      <c r="Y400" s="4" t="s">
        <v>101</v>
      </c>
      <c r="Z400" s="2">
        <v>78.8</v>
      </c>
      <c r="AA400" s="2" t="s">
        <v>116</v>
      </c>
      <c r="AB400" s="4" t="s">
        <v>101</v>
      </c>
      <c r="AC400" s="2">
        <v>78.8</v>
      </c>
      <c r="AD400" s="2" t="s">
        <v>117</v>
      </c>
      <c r="AE400" s="4" t="s">
        <v>101</v>
      </c>
      <c r="AF400" s="2">
        <v>78.8</v>
      </c>
      <c r="AG400" s="2" t="s">
        <v>118</v>
      </c>
      <c r="AH400" s="4" t="s">
        <v>101</v>
      </c>
      <c r="AI400" s="2">
        <v>78.8</v>
      </c>
      <c r="AJ400" s="2" t="s">
        <v>119</v>
      </c>
      <c r="AK400" s="4" t="s">
        <v>101</v>
      </c>
      <c r="AL400" s="2">
        <v>78.8</v>
      </c>
      <c r="AM400" s="2" t="s">
        <v>120</v>
      </c>
      <c r="AN400" s="4" t="s">
        <v>101</v>
      </c>
      <c r="AO400" s="2">
        <v>78.8</v>
      </c>
      <c r="AP400" s="2" t="s">
        <v>121</v>
      </c>
      <c r="AQ400" s="4" t="s">
        <v>101</v>
      </c>
      <c r="AR400" s="2">
        <v>78.8</v>
      </c>
      <c r="AS400" s="2" t="s">
        <v>122</v>
      </c>
      <c r="AT400" s="4" t="s">
        <v>101</v>
      </c>
      <c r="AU400" s="2">
        <v>78.8</v>
      </c>
      <c r="AV400" s="2" t="s">
        <v>123</v>
      </c>
      <c r="AW400" s="4" t="s">
        <v>101</v>
      </c>
      <c r="AX400" s="2">
        <v>78.8</v>
      </c>
      <c r="AY400" s="2" t="s">
        <v>124</v>
      </c>
      <c r="AZ400" s="4" t="s">
        <v>101</v>
      </c>
      <c r="BA400" s="2">
        <v>78.8</v>
      </c>
      <c r="BB400" s="2" t="s">
        <v>125</v>
      </c>
      <c r="BC400" s="4" t="s">
        <v>101</v>
      </c>
      <c r="BD400" s="2">
        <v>78.8</v>
      </c>
      <c r="BE400" s="2" t="s">
        <v>126</v>
      </c>
      <c r="BF400" s="4" t="s">
        <v>101</v>
      </c>
      <c r="BG400" s="2">
        <v>78.8</v>
      </c>
      <c r="BH400" s="2" t="s">
        <v>127</v>
      </c>
      <c r="BI400" s="4" t="s">
        <v>101</v>
      </c>
      <c r="BJ400" s="2">
        <v>78.8</v>
      </c>
      <c r="BK400" s="2" t="s">
        <v>128</v>
      </c>
      <c r="BL400" s="4" t="s">
        <v>101</v>
      </c>
      <c r="BM400" s="2">
        <v>78.8</v>
      </c>
      <c r="BN400" s="2" t="s">
        <v>101</v>
      </c>
      <c r="BO400" s="2" t="s">
        <v>101</v>
      </c>
      <c r="BP400" s="2" t="s">
        <v>101</v>
      </c>
      <c r="BQ400" s="2" t="s">
        <v>101</v>
      </c>
      <c r="BR400" s="2" t="s">
        <v>101</v>
      </c>
      <c r="BS400" s="2" t="s">
        <v>101</v>
      </c>
      <c r="BT400" s="2" t="s">
        <v>101</v>
      </c>
      <c r="BU400" s="2" t="s">
        <v>101</v>
      </c>
      <c r="BV400" s="2" t="s">
        <v>101</v>
      </c>
      <c r="BW400" s="2" t="s">
        <v>101</v>
      </c>
      <c r="BX400" s="2" t="s">
        <v>101</v>
      </c>
      <c r="BY400" s="2" t="s">
        <v>101</v>
      </c>
      <c r="BZ400" s="2" t="s">
        <v>101</v>
      </c>
      <c r="CA400" s="2" t="s">
        <v>101</v>
      </c>
      <c r="CB400" s="2" t="s">
        <v>101</v>
      </c>
      <c r="CC400" s="2" t="s">
        <v>101</v>
      </c>
      <c r="CD400" s="2" t="s">
        <v>101</v>
      </c>
      <c r="CE400" s="2" t="s">
        <v>101</v>
      </c>
      <c r="CF400" s="2" t="s">
        <v>101</v>
      </c>
      <c r="CG400" s="2" t="s">
        <v>101</v>
      </c>
      <c r="CH400" s="2" t="s">
        <v>101</v>
      </c>
      <c r="CI400" s="2" t="s">
        <v>101</v>
      </c>
      <c r="CJ400" s="2" t="s">
        <v>101</v>
      </c>
      <c r="CK400" s="2" t="s">
        <v>101</v>
      </c>
      <c r="CL400" s="2" t="s">
        <v>101</v>
      </c>
      <c r="CM400" s="2" t="s">
        <v>101</v>
      </c>
      <c r="CN400" s="2" t="s">
        <v>101</v>
      </c>
      <c r="CO400" s="2" t="s">
        <v>101</v>
      </c>
      <c r="CP400" s="2" t="s">
        <v>101</v>
      </c>
      <c r="CQ400" s="2" t="s">
        <v>101</v>
      </c>
    </row>
    <row r="401" spans="1:95" ht="15.95" customHeight="1" x14ac:dyDescent="0.25">
      <c r="A401" s="6" t="s">
        <v>101</v>
      </c>
      <c r="B401" s="6" t="s">
        <v>101</v>
      </c>
      <c r="C401" s="6" t="s">
        <v>101</v>
      </c>
      <c r="D401" s="6" t="s">
        <v>101</v>
      </c>
      <c r="E401" s="6" t="s">
        <v>101</v>
      </c>
      <c r="F401" s="6" t="s">
        <v>101</v>
      </c>
      <c r="G401" s="6" t="s">
        <v>101</v>
      </c>
      <c r="H401" s="6" t="s">
        <v>101</v>
      </c>
      <c r="I401" s="6" t="s">
        <v>101</v>
      </c>
      <c r="J401" s="6" t="s">
        <v>101</v>
      </c>
      <c r="K401" s="6" t="s">
        <v>101</v>
      </c>
      <c r="L401" s="6" t="s">
        <v>101</v>
      </c>
      <c r="M401" s="6" t="s">
        <v>101</v>
      </c>
      <c r="N401" s="6" t="s">
        <v>101</v>
      </c>
      <c r="O401" s="6" t="s">
        <v>101</v>
      </c>
      <c r="P401" s="6" t="s">
        <v>101</v>
      </c>
      <c r="Q401" s="6" t="s">
        <v>101</v>
      </c>
      <c r="R401" s="6" t="s">
        <v>101</v>
      </c>
      <c r="S401" s="6" t="s">
        <v>101</v>
      </c>
      <c r="T401" s="6" t="s">
        <v>101</v>
      </c>
      <c r="U401" s="6" t="s">
        <v>101</v>
      </c>
      <c r="V401" s="6" t="s">
        <v>131</v>
      </c>
      <c r="W401" s="6" t="s">
        <v>132</v>
      </c>
      <c r="X401" s="6">
        <v>99984</v>
      </c>
      <c r="Y401" s="6" t="s">
        <v>101</v>
      </c>
      <c r="Z401" s="6" t="s">
        <v>101</v>
      </c>
      <c r="AA401" s="6">
        <v>0</v>
      </c>
      <c r="AB401" s="6" t="s">
        <v>101</v>
      </c>
      <c r="AC401" s="6" t="s">
        <v>101</v>
      </c>
      <c r="AD401" s="6">
        <v>99971</v>
      </c>
      <c r="AE401" s="6" t="s">
        <v>101</v>
      </c>
      <c r="AF401" s="6" t="s">
        <v>101</v>
      </c>
      <c r="AG401" s="6">
        <v>0</v>
      </c>
      <c r="AH401" s="6" t="s">
        <v>101</v>
      </c>
      <c r="AI401" s="6" t="s">
        <v>101</v>
      </c>
      <c r="AJ401" s="6">
        <v>99955</v>
      </c>
      <c r="AK401" s="6" t="s">
        <v>101</v>
      </c>
      <c r="AL401" s="6" t="s">
        <v>101</v>
      </c>
      <c r="AM401" s="6">
        <v>0</v>
      </c>
      <c r="AN401" s="6" t="s">
        <v>101</v>
      </c>
      <c r="AO401" s="6" t="s">
        <v>101</v>
      </c>
      <c r="AP401" s="6">
        <v>99946</v>
      </c>
      <c r="AQ401" s="6" t="s">
        <v>101</v>
      </c>
      <c r="AR401" s="6" t="s">
        <v>101</v>
      </c>
      <c r="AS401" s="6">
        <v>0</v>
      </c>
      <c r="AT401" s="6" t="s">
        <v>101</v>
      </c>
      <c r="AU401" s="6" t="s">
        <v>101</v>
      </c>
      <c r="AV401" s="6">
        <v>99953</v>
      </c>
      <c r="AW401" s="6" t="s">
        <v>101</v>
      </c>
      <c r="AX401" s="6" t="s">
        <v>101</v>
      </c>
      <c r="AY401" s="6">
        <v>0</v>
      </c>
      <c r="AZ401" s="6" t="s">
        <v>101</v>
      </c>
      <c r="BA401" s="6" t="s">
        <v>101</v>
      </c>
      <c r="BB401" s="6">
        <v>99975</v>
      </c>
      <c r="BC401" s="6" t="s">
        <v>101</v>
      </c>
      <c r="BD401" s="6" t="s">
        <v>101</v>
      </c>
      <c r="BE401" s="6">
        <v>99986</v>
      </c>
      <c r="BF401" s="6" t="s">
        <v>101</v>
      </c>
      <c r="BG401" s="6" t="s">
        <v>101</v>
      </c>
      <c r="BH401" s="6">
        <v>99992</v>
      </c>
      <c r="BI401" s="6" t="s">
        <v>101</v>
      </c>
      <c r="BJ401" s="6" t="s">
        <v>101</v>
      </c>
      <c r="BK401" s="6">
        <v>99995</v>
      </c>
      <c r="BL401" s="6" t="s">
        <v>101</v>
      </c>
      <c r="BM401" s="6" t="s">
        <v>101</v>
      </c>
    </row>
    <row r="402" spans="1:95" ht="114.95" customHeight="1" x14ac:dyDescent="0.25">
      <c r="A402" s="2" t="s">
        <v>133</v>
      </c>
      <c r="B402" s="2" t="s">
        <v>198</v>
      </c>
      <c r="C402" s="2" t="s">
        <v>614</v>
      </c>
      <c r="D402" s="2" t="s">
        <v>617</v>
      </c>
      <c r="E402" s="2" t="s">
        <v>512</v>
      </c>
      <c r="F402" s="2"/>
      <c r="G402" s="2" t="s">
        <v>616</v>
      </c>
      <c r="H402" s="3">
        <v>78.8</v>
      </c>
      <c r="I402" s="3">
        <v>205</v>
      </c>
      <c r="J402" s="2" t="s">
        <v>101</v>
      </c>
      <c r="K402" s="2" t="s">
        <v>542</v>
      </c>
      <c r="L402" s="2" t="s">
        <v>611</v>
      </c>
      <c r="M402" s="4" t="s">
        <v>101</v>
      </c>
      <c r="N402" s="2" t="s">
        <v>104</v>
      </c>
      <c r="O402" s="2" t="s">
        <v>101</v>
      </c>
      <c r="P402" s="5">
        <v>45823</v>
      </c>
      <c r="Q402" s="5">
        <v>45930</v>
      </c>
      <c r="R402" s="4" t="s">
        <v>105</v>
      </c>
      <c r="S402" s="2" t="s">
        <v>106</v>
      </c>
      <c r="T402" s="3">
        <f>SUM(IF(Y402="", 0, Y402 * Z402 * 1),IF(AB402="", 0, AB402 * AC402 * 1),IF(AE402="", 0, AE402 * AF402 * 1),IF(AH402="", 0, AH402 * AI402 * 1),IF(AK402="", 0, AK402 * AL402 * 1),IF(AN402="", 0, AN402 * AO402 * 1),IF(AQ402="", 0, AQ402 * AR402 * 1),IF(AT402="", 0, AT402 * AU402 * 1),IF(AW402="", 0, AW402 * AX402 * 1),IF(AZ402="", 0, AZ402 * BA402 * 1),IF(BC402="", 0, BC402 * BD402 * 1),IF(BF402="", 0, BF402 * BG402 * 1),IF(BI402="", 0, BI402 * BJ402 * 1),IF(BL402="", 0, BL402 * BM402 * 1))</f>
        <v>0</v>
      </c>
      <c r="U402" s="2">
        <f>SUM(IF(Y402="",0,Y402*1),IF(AB402="",0,AB402*1),IF(AE402="",0,AE402*1),IF(AH402="",0,AH402*1),IF(AK402="",0,AK402*1),IF(AN402="",0,AN402*1),IF(AQ402="",0,AQ402*1),IF(AT402="",0,AT402*1),IF(AW402="",0,AW402*1),IF(AZ402="",0,AZ402*1),IF(BC402="",0,BC402*1),IF(BF402="",0,BF402*1),IF(BI402="",0,BI402*1),IF(BL402="",0,BL402*1))</f>
        <v>0</v>
      </c>
      <c r="V402" s="2" t="s">
        <v>101</v>
      </c>
      <c r="W402" s="2" t="s">
        <v>101</v>
      </c>
      <c r="X402" s="2" t="s">
        <v>115</v>
      </c>
      <c r="Y402" s="4" t="s">
        <v>101</v>
      </c>
      <c r="Z402" s="2">
        <v>78.8</v>
      </c>
      <c r="AA402" s="2" t="s">
        <v>116</v>
      </c>
      <c r="AB402" s="4" t="s">
        <v>101</v>
      </c>
      <c r="AC402" s="2">
        <v>78.8</v>
      </c>
      <c r="AD402" s="2" t="s">
        <v>117</v>
      </c>
      <c r="AE402" s="4" t="s">
        <v>101</v>
      </c>
      <c r="AF402" s="2">
        <v>78.8</v>
      </c>
      <c r="AG402" s="2" t="s">
        <v>118</v>
      </c>
      <c r="AH402" s="4" t="s">
        <v>101</v>
      </c>
      <c r="AI402" s="2">
        <v>78.8</v>
      </c>
      <c r="AJ402" s="2" t="s">
        <v>119</v>
      </c>
      <c r="AK402" s="4" t="s">
        <v>101</v>
      </c>
      <c r="AL402" s="2">
        <v>78.8</v>
      </c>
      <c r="AM402" s="2" t="s">
        <v>120</v>
      </c>
      <c r="AN402" s="4" t="s">
        <v>101</v>
      </c>
      <c r="AO402" s="2">
        <v>78.8</v>
      </c>
      <c r="AP402" s="2" t="s">
        <v>121</v>
      </c>
      <c r="AQ402" s="4" t="s">
        <v>101</v>
      </c>
      <c r="AR402" s="2">
        <v>78.8</v>
      </c>
      <c r="AS402" s="2" t="s">
        <v>122</v>
      </c>
      <c r="AT402" s="4" t="s">
        <v>101</v>
      </c>
      <c r="AU402" s="2">
        <v>78.8</v>
      </c>
      <c r="AV402" s="2" t="s">
        <v>123</v>
      </c>
      <c r="AW402" s="4" t="s">
        <v>101</v>
      </c>
      <c r="AX402" s="2">
        <v>78.8</v>
      </c>
      <c r="AY402" s="2" t="s">
        <v>124</v>
      </c>
      <c r="AZ402" s="4" t="s">
        <v>101</v>
      </c>
      <c r="BA402" s="2">
        <v>78.8</v>
      </c>
      <c r="BB402" s="2" t="s">
        <v>125</v>
      </c>
      <c r="BC402" s="4" t="s">
        <v>101</v>
      </c>
      <c r="BD402" s="2">
        <v>78.8</v>
      </c>
      <c r="BE402" s="2" t="s">
        <v>126</v>
      </c>
      <c r="BF402" s="4" t="s">
        <v>101</v>
      </c>
      <c r="BG402" s="2">
        <v>78.8</v>
      </c>
      <c r="BH402" s="2" t="s">
        <v>127</v>
      </c>
      <c r="BI402" s="4" t="s">
        <v>101</v>
      </c>
      <c r="BJ402" s="2">
        <v>78.8</v>
      </c>
      <c r="BK402" s="2" t="s">
        <v>128</v>
      </c>
      <c r="BL402" s="4" t="s">
        <v>101</v>
      </c>
      <c r="BM402" s="2">
        <v>78.8</v>
      </c>
      <c r="BN402" s="2" t="s">
        <v>101</v>
      </c>
      <c r="BO402" s="2" t="s">
        <v>101</v>
      </c>
      <c r="BP402" s="2" t="s">
        <v>101</v>
      </c>
      <c r="BQ402" s="2" t="s">
        <v>101</v>
      </c>
      <c r="BR402" s="2" t="s">
        <v>101</v>
      </c>
      <c r="BS402" s="2" t="s">
        <v>101</v>
      </c>
      <c r="BT402" s="2" t="s">
        <v>101</v>
      </c>
      <c r="BU402" s="2" t="s">
        <v>101</v>
      </c>
      <c r="BV402" s="2" t="s">
        <v>101</v>
      </c>
      <c r="BW402" s="2" t="s">
        <v>101</v>
      </c>
      <c r="BX402" s="2" t="s">
        <v>101</v>
      </c>
      <c r="BY402" s="2" t="s">
        <v>101</v>
      </c>
      <c r="BZ402" s="2" t="s">
        <v>101</v>
      </c>
      <c r="CA402" s="2" t="s">
        <v>101</v>
      </c>
      <c r="CB402" s="2" t="s">
        <v>101</v>
      </c>
      <c r="CC402" s="2" t="s">
        <v>101</v>
      </c>
      <c r="CD402" s="2" t="s">
        <v>101</v>
      </c>
      <c r="CE402" s="2" t="s">
        <v>101</v>
      </c>
      <c r="CF402" s="2" t="s">
        <v>101</v>
      </c>
      <c r="CG402" s="2" t="s">
        <v>101</v>
      </c>
      <c r="CH402" s="2" t="s">
        <v>101</v>
      </c>
      <c r="CI402" s="2" t="s">
        <v>101</v>
      </c>
      <c r="CJ402" s="2" t="s">
        <v>101</v>
      </c>
      <c r="CK402" s="2" t="s">
        <v>101</v>
      </c>
      <c r="CL402" s="2" t="s">
        <v>101</v>
      </c>
      <c r="CM402" s="2" t="s">
        <v>101</v>
      </c>
      <c r="CN402" s="2" t="s">
        <v>101</v>
      </c>
      <c r="CO402" s="2" t="s">
        <v>101</v>
      </c>
      <c r="CP402" s="2" t="s">
        <v>101</v>
      </c>
      <c r="CQ402" s="2" t="s">
        <v>101</v>
      </c>
    </row>
    <row r="403" spans="1:95" ht="15.95" customHeight="1" x14ac:dyDescent="0.25">
      <c r="A403" s="6" t="s">
        <v>101</v>
      </c>
      <c r="B403" s="6" t="s">
        <v>101</v>
      </c>
      <c r="C403" s="6" t="s">
        <v>101</v>
      </c>
      <c r="D403" s="6" t="s">
        <v>101</v>
      </c>
      <c r="E403" s="6" t="s">
        <v>101</v>
      </c>
      <c r="F403" s="6" t="s">
        <v>101</v>
      </c>
      <c r="G403" s="6" t="s">
        <v>101</v>
      </c>
      <c r="H403" s="6" t="s">
        <v>101</v>
      </c>
      <c r="I403" s="6" t="s">
        <v>101</v>
      </c>
      <c r="J403" s="6" t="s">
        <v>101</v>
      </c>
      <c r="K403" s="6" t="s">
        <v>101</v>
      </c>
      <c r="L403" s="6" t="s">
        <v>101</v>
      </c>
      <c r="M403" s="6" t="s">
        <v>101</v>
      </c>
      <c r="N403" s="6" t="s">
        <v>101</v>
      </c>
      <c r="O403" s="6" t="s">
        <v>101</v>
      </c>
      <c r="P403" s="6" t="s">
        <v>101</v>
      </c>
      <c r="Q403" s="6" t="s">
        <v>101</v>
      </c>
      <c r="R403" s="6" t="s">
        <v>101</v>
      </c>
      <c r="S403" s="6" t="s">
        <v>101</v>
      </c>
      <c r="T403" s="6" t="s">
        <v>101</v>
      </c>
      <c r="U403" s="6" t="s">
        <v>101</v>
      </c>
      <c r="V403" s="6" t="s">
        <v>131</v>
      </c>
      <c r="W403" s="6" t="s">
        <v>132</v>
      </c>
      <c r="X403" s="6">
        <v>99979</v>
      </c>
      <c r="Y403" s="6" t="s">
        <v>101</v>
      </c>
      <c r="Z403" s="6" t="s">
        <v>101</v>
      </c>
      <c r="AA403" s="6">
        <v>0</v>
      </c>
      <c r="AB403" s="6" t="s">
        <v>101</v>
      </c>
      <c r="AC403" s="6" t="s">
        <v>101</v>
      </c>
      <c r="AD403" s="6">
        <v>99955</v>
      </c>
      <c r="AE403" s="6" t="s">
        <v>101</v>
      </c>
      <c r="AF403" s="6" t="s">
        <v>101</v>
      </c>
      <c r="AG403" s="6">
        <v>0</v>
      </c>
      <c r="AH403" s="6" t="s">
        <v>101</v>
      </c>
      <c r="AI403" s="6" t="s">
        <v>101</v>
      </c>
      <c r="AJ403" s="6">
        <v>99932</v>
      </c>
      <c r="AK403" s="6" t="s">
        <v>101</v>
      </c>
      <c r="AL403" s="6" t="s">
        <v>101</v>
      </c>
      <c r="AM403" s="6">
        <v>0</v>
      </c>
      <c r="AN403" s="6" t="s">
        <v>101</v>
      </c>
      <c r="AO403" s="6" t="s">
        <v>101</v>
      </c>
      <c r="AP403" s="6">
        <v>99913</v>
      </c>
      <c r="AQ403" s="6" t="s">
        <v>101</v>
      </c>
      <c r="AR403" s="6" t="s">
        <v>101</v>
      </c>
      <c r="AS403" s="6">
        <v>0</v>
      </c>
      <c r="AT403" s="6" t="s">
        <v>101</v>
      </c>
      <c r="AU403" s="6" t="s">
        <v>101</v>
      </c>
      <c r="AV403" s="6">
        <v>99927</v>
      </c>
      <c r="AW403" s="6" t="s">
        <v>101</v>
      </c>
      <c r="AX403" s="6" t="s">
        <v>101</v>
      </c>
      <c r="AY403" s="6">
        <v>0</v>
      </c>
      <c r="AZ403" s="6" t="s">
        <v>101</v>
      </c>
      <c r="BA403" s="6" t="s">
        <v>101</v>
      </c>
      <c r="BB403" s="6">
        <v>99958</v>
      </c>
      <c r="BC403" s="6" t="s">
        <v>101</v>
      </c>
      <c r="BD403" s="6" t="s">
        <v>101</v>
      </c>
      <c r="BE403" s="6">
        <v>99976</v>
      </c>
      <c r="BF403" s="6" t="s">
        <v>101</v>
      </c>
      <c r="BG403" s="6" t="s">
        <v>101</v>
      </c>
      <c r="BH403" s="6">
        <v>99989</v>
      </c>
      <c r="BI403" s="6" t="s">
        <v>101</v>
      </c>
      <c r="BJ403" s="6" t="s">
        <v>101</v>
      </c>
      <c r="BK403" s="6">
        <v>99995</v>
      </c>
      <c r="BL403" s="6" t="s">
        <v>101</v>
      </c>
      <c r="BM403" s="6" t="s">
        <v>101</v>
      </c>
    </row>
    <row r="404" spans="1:95" ht="114.95" customHeight="1" x14ac:dyDescent="0.25">
      <c r="A404" s="2" t="s">
        <v>133</v>
      </c>
      <c r="B404" s="2" t="s">
        <v>248</v>
      </c>
      <c r="C404" s="2" t="s">
        <v>618</v>
      </c>
      <c r="D404" s="2" t="s">
        <v>619</v>
      </c>
      <c r="E404" s="2" t="s">
        <v>400</v>
      </c>
      <c r="F404" s="2"/>
      <c r="G404" s="2" t="s">
        <v>620</v>
      </c>
      <c r="H404" s="3">
        <v>105.8</v>
      </c>
      <c r="I404" s="3">
        <v>275</v>
      </c>
      <c r="J404" s="2" t="s">
        <v>101</v>
      </c>
      <c r="K404" s="2" t="s">
        <v>557</v>
      </c>
      <c r="L404" s="2" t="s">
        <v>621</v>
      </c>
      <c r="M404" s="4" t="s">
        <v>101</v>
      </c>
      <c r="N404" s="2" t="s">
        <v>104</v>
      </c>
      <c r="O404" s="2" t="s">
        <v>101</v>
      </c>
      <c r="P404" s="5">
        <v>45823</v>
      </c>
      <c r="Q404" s="5">
        <v>45930</v>
      </c>
      <c r="R404" s="4" t="s">
        <v>105</v>
      </c>
      <c r="S404" s="2" t="s">
        <v>106</v>
      </c>
      <c r="T404" s="3">
        <f>SUM(IF(Y404="", 0, Y404 * Z404 * 1),IF(AB404="", 0, AB404 * AC404 * 1),IF(AE404="", 0, AE404 * AF404 * 1),IF(AH404="", 0, AH404 * AI404 * 1),IF(AK404="", 0, AK404 * AL404 * 1),IF(AN404="", 0, AN404 * AO404 * 1),IF(AQ404="", 0, AQ404 * AR404 * 1),IF(AT404="", 0, AT404 * AU404 * 1),IF(AW404="", 0, AW404 * AX404 * 1),IF(AZ404="", 0, AZ404 * BA404 * 1),IF(BC404="", 0, BC404 * BD404 * 1),IF(BF404="", 0, BF404 * BG404 * 1),IF(BI404="", 0, BI404 * BJ404 * 1),IF(BL404="", 0, BL404 * BM404 * 1))</f>
        <v>0</v>
      </c>
      <c r="U404" s="2">
        <f>SUM(IF(Y404="",0,Y404*1),IF(AB404="",0,AB404*1),IF(AE404="",0,AE404*1),IF(AH404="",0,AH404*1),IF(AK404="",0,AK404*1),IF(AN404="",0,AN404*1),IF(AQ404="",0,AQ404*1),IF(AT404="",0,AT404*1),IF(AW404="",0,AW404*1),IF(AZ404="",0,AZ404*1),IF(BC404="",0,BC404*1),IF(BF404="",0,BF404*1),IF(BI404="",0,BI404*1),IF(BL404="",0,BL404*1))</f>
        <v>0</v>
      </c>
      <c r="V404" s="2" t="s">
        <v>101</v>
      </c>
      <c r="W404" s="2" t="s">
        <v>101</v>
      </c>
      <c r="X404" s="2" t="s">
        <v>115</v>
      </c>
      <c r="Y404" s="4" t="s">
        <v>101</v>
      </c>
      <c r="Z404" s="2">
        <v>105.8</v>
      </c>
      <c r="AA404" s="2" t="s">
        <v>116</v>
      </c>
      <c r="AB404" s="4" t="s">
        <v>101</v>
      </c>
      <c r="AC404" s="2">
        <v>105.8</v>
      </c>
      <c r="AD404" s="2" t="s">
        <v>117</v>
      </c>
      <c r="AE404" s="4" t="s">
        <v>101</v>
      </c>
      <c r="AF404" s="2">
        <v>105.8</v>
      </c>
      <c r="AG404" s="2" t="s">
        <v>118</v>
      </c>
      <c r="AH404" s="4" t="s">
        <v>101</v>
      </c>
      <c r="AI404" s="2">
        <v>105.8</v>
      </c>
      <c r="AJ404" s="2" t="s">
        <v>119</v>
      </c>
      <c r="AK404" s="4" t="s">
        <v>101</v>
      </c>
      <c r="AL404" s="2">
        <v>105.8</v>
      </c>
      <c r="AM404" s="2" t="s">
        <v>120</v>
      </c>
      <c r="AN404" s="4" t="s">
        <v>101</v>
      </c>
      <c r="AO404" s="2">
        <v>105.8</v>
      </c>
      <c r="AP404" s="2" t="s">
        <v>121</v>
      </c>
      <c r="AQ404" s="4" t="s">
        <v>101</v>
      </c>
      <c r="AR404" s="2">
        <v>105.8</v>
      </c>
      <c r="AS404" s="2" t="s">
        <v>122</v>
      </c>
      <c r="AT404" s="4" t="s">
        <v>101</v>
      </c>
      <c r="AU404" s="2">
        <v>105.8</v>
      </c>
      <c r="AV404" s="2" t="s">
        <v>123</v>
      </c>
      <c r="AW404" s="4" t="s">
        <v>101</v>
      </c>
      <c r="AX404" s="2">
        <v>105.8</v>
      </c>
      <c r="AY404" s="2" t="s">
        <v>124</v>
      </c>
      <c r="AZ404" s="4" t="s">
        <v>101</v>
      </c>
      <c r="BA404" s="2">
        <v>105.8</v>
      </c>
      <c r="BB404" s="2" t="s">
        <v>125</v>
      </c>
      <c r="BC404" s="4" t="s">
        <v>101</v>
      </c>
      <c r="BD404" s="2">
        <v>105.8</v>
      </c>
      <c r="BE404" s="2" t="s">
        <v>126</v>
      </c>
      <c r="BF404" s="4" t="s">
        <v>101</v>
      </c>
      <c r="BG404" s="2">
        <v>105.8</v>
      </c>
      <c r="BH404" s="2" t="s">
        <v>127</v>
      </c>
      <c r="BI404" s="4" t="s">
        <v>101</v>
      </c>
      <c r="BJ404" s="2">
        <v>105.8</v>
      </c>
      <c r="BK404" s="2" t="s">
        <v>128</v>
      </c>
      <c r="BL404" s="4" t="s">
        <v>101</v>
      </c>
      <c r="BM404" s="2">
        <v>105.8</v>
      </c>
      <c r="BN404" s="2" t="s">
        <v>101</v>
      </c>
      <c r="BO404" s="2" t="s">
        <v>101</v>
      </c>
      <c r="BP404" s="2" t="s">
        <v>101</v>
      </c>
      <c r="BQ404" s="2" t="s">
        <v>101</v>
      </c>
      <c r="BR404" s="2" t="s">
        <v>101</v>
      </c>
      <c r="BS404" s="2" t="s">
        <v>101</v>
      </c>
      <c r="BT404" s="2" t="s">
        <v>101</v>
      </c>
      <c r="BU404" s="2" t="s">
        <v>101</v>
      </c>
      <c r="BV404" s="2" t="s">
        <v>101</v>
      </c>
      <c r="BW404" s="2" t="s">
        <v>101</v>
      </c>
      <c r="BX404" s="2" t="s">
        <v>101</v>
      </c>
      <c r="BY404" s="2" t="s">
        <v>101</v>
      </c>
      <c r="BZ404" s="2" t="s">
        <v>101</v>
      </c>
      <c r="CA404" s="2" t="s">
        <v>101</v>
      </c>
      <c r="CB404" s="2" t="s">
        <v>101</v>
      </c>
      <c r="CC404" s="2" t="s">
        <v>101</v>
      </c>
      <c r="CD404" s="2" t="s">
        <v>101</v>
      </c>
      <c r="CE404" s="2" t="s">
        <v>101</v>
      </c>
      <c r="CF404" s="2" t="s">
        <v>101</v>
      </c>
      <c r="CG404" s="2" t="s">
        <v>101</v>
      </c>
      <c r="CH404" s="2" t="s">
        <v>101</v>
      </c>
      <c r="CI404" s="2" t="s">
        <v>101</v>
      </c>
      <c r="CJ404" s="2" t="s">
        <v>101</v>
      </c>
      <c r="CK404" s="2" t="s">
        <v>101</v>
      </c>
      <c r="CL404" s="2" t="s">
        <v>101</v>
      </c>
      <c r="CM404" s="2" t="s">
        <v>101</v>
      </c>
      <c r="CN404" s="2" t="s">
        <v>101</v>
      </c>
      <c r="CO404" s="2" t="s">
        <v>101</v>
      </c>
      <c r="CP404" s="2" t="s">
        <v>101</v>
      </c>
      <c r="CQ404" s="2" t="s">
        <v>101</v>
      </c>
    </row>
    <row r="405" spans="1:95" ht="15.95" customHeight="1" x14ac:dyDescent="0.25">
      <c r="A405" s="6" t="s">
        <v>101</v>
      </c>
      <c r="B405" s="6" t="s">
        <v>101</v>
      </c>
      <c r="C405" s="6" t="s">
        <v>101</v>
      </c>
      <c r="D405" s="6" t="s">
        <v>101</v>
      </c>
      <c r="E405" s="6" t="s">
        <v>101</v>
      </c>
      <c r="F405" s="6" t="s">
        <v>101</v>
      </c>
      <c r="G405" s="6" t="s">
        <v>101</v>
      </c>
      <c r="H405" s="6" t="s">
        <v>101</v>
      </c>
      <c r="I405" s="6" t="s">
        <v>101</v>
      </c>
      <c r="J405" s="6" t="s">
        <v>101</v>
      </c>
      <c r="K405" s="6" t="s">
        <v>101</v>
      </c>
      <c r="L405" s="6" t="s">
        <v>101</v>
      </c>
      <c r="M405" s="6" t="s">
        <v>101</v>
      </c>
      <c r="N405" s="6" t="s">
        <v>101</v>
      </c>
      <c r="O405" s="6" t="s">
        <v>101</v>
      </c>
      <c r="P405" s="6" t="s">
        <v>101</v>
      </c>
      <c r="Q405" s="6" t="s">
        <v>101</v>
      </c>
      <c r="R405" s="6" t="s">
        <v>101</v>
      </c>
      <c r="S405" s="6" t="s">
        <v>101</v>
      </c>
      <c r="T405" s="6" t="s">
        <v>101</v>
      </c>
      <c r="U405" s="6" t="s">
        <v>101</v>
      </c>
      <c r="V405" s="6" t="s">
        <v>131</v>
      </c>
      <c r="W405" s="6" t="s">
        <v>132</v>
      </c>
      <c r="X405" s="6">
        <v>99990</v>
      </c>
      <c r="Y405" s="6" t="s">
        <v>101</v>
      </c>
      <c r="Z405" s="6" t="s">
        <v>101</v>
      </c>
      <c r="AA405" s="6">
        <v>0</v>
      </c>
      <c r="AB405" s="6" t="s">
        <v>101</v>
      </c>
      <c r="AC405" s="6" t="s">
        <v>101</v>
      </c>
      <c r="AD405" s="6">
        <v>99979</v>
      </c>
      <c r="AE405" s="6" t="s">
        <v>101</v>
      </c>
      <c r="AF405" s="6" t="s">
        <v>101</v>
      </c>
      <c r="AG405" s="6">
        <v>0</v>
      </c>
      <c r="AH405" s="6" t="s">
        <v>101</v>
      </c>
      <c r="AI405" s="6" t="s">
        <v>101</v>
      </c>
      <c r="AJ405" s="6">
        <v>99966</v>
      </c>
      <c r="AK405" s="6" t="s">
        <v>101</v>
      </c>
      <c r="AL405" s="6" t="s">
        <v>101</v>
      </c>
      <c r="AM405" s="6">
        <v>0</v>
      </c>
      <c r="AN405" s="6" t="s">
        <v>101</v>
      </c>
      <c r="AO405" s="6" t="s">
        <v>101</v>
      </c>
      <c r="AP405" s="6">
        <v>99959</v>
      </c>
      <c r="AQ405" s="6" t="s">
        <v>101</v>
      </c>
      <c r="AR405" s="6" t="s">
        <v>101</v>
      </c>
      <c r="AS405" s="6">
        <v>0</v>
      </c>
      <c r="AT405" s="6" t="s">
        <v>101</v>
      </c>
      <c r="AU405" s="6" t="s">
        <v>101</v>
      </c>
      <c r="AV405" s="6">
        <v>99967</v>
      </c>
      <c r="AW405" s="6" t="s">
        <v>101</v>
      </c>
      <c r="AX405" s="6" t="s">
        <v>101</v>
      </c>
      <c r="AY405" s="6">
        <v>0</v>
      </c>
      <c r="AZ405" s="6" t="s">
        <v>101</v>
      </c>
      <c r="BA405" s="6" t="s">
        <v>101</v>
      </c>
      <c r="BB405" s="6">
        <v>99979</v>
      </c>
      <c r="BC405" s="6" t="s">
        <v>101</v>
      </c>
      <c r="BD405" s="6" t="s">
        <v>101</v>
      </c>
      <c r="BE405" s="6">
        <v>99986</v>
      </c>
      <c r="BF405" s="6" t="s">
        <v>101</v>
      </c>
      <c r="BG405" s="6" t="s">
        <v>101</v>
      </c>
      <c r="BH405" s="6">
        <v>99994</v>
      </c>
      <c r="BI405" s="6" t="s">
        <v>101</v>
      </c>
      <c r="BJ405" s="6" t="s">
        <v>101</v>
      </c>
      <c r="BK405" s="6">
        <v>99994</v>
      </c>
      <c r="BL405" s="6" t="s">
        <v>101</v>
      </c>
      <c r="BM405" s="6" t="s">
        <v>101</v>
      </c>
    </row>
    <row r="406" spans="1:95" ht="114.95" customHeight="1" x14ac:dyDescent="0.25">
      <c r="A406" s="2" t="s">
        <v>133</v>
      </c>
      <c r="B406" s="2" t="s">
        <v>591</v>
      </c>
      <c r="C406" s="2" t="s">
        <v>618</v>
      </c>
      <c r="D406" s="2" t="s">
        <v>622</v>
      </c>
      <c r="E406" s="2" t="s">
        <v>400</v>
      </c>
      <c r="F406" s="2"/>
      <c r="G406" s="2" t="s">
        <v>620</v>
      </c>
      <c r="H406" s="3">
        <v>105.8</v>
      </c>
      <c r="I406" s="3">
        <v>275</v>
      </c>
      <c r="J406" s="2" t="s">
        <v>101</v>
      </c>
      <c r="K406" s="2" t="s">
        <v>557</v>
      </c>
      <c r="L406" s="2" t="s">
        <v>621</v>
      </c>
      <c r="M406" s="4" t="s">
        <v>101</v>
      </c>
      <c r="N406" s="2" t="s">
        <v>104</v>
      </c>
      <c r="O406" s="2" t="s">
        <v>101</v>
      </c>
      <c r="P406" s="5">
        <v>45823</v>
      </c>
      <c r="Q406" s="5">
        <v>45930</v>
      </c>
      <c r="R406" s="4" t="s">
        <v>105</v>
      </c>
      <c r="S406" s="2" t="s">
        <v>106</v>
      </c>
      <c r="T406" s="3">
        <f>SUM(IF(Y406="", 0, Y406 * Z406 * 1),IF(AB406="", 0, AB406 * AC406 * 1),IF(AE406="", 0, AE406 * AF406 * 1),IF(AH406="", 0, AH406 * AI406 * 1),IF(AK406="", 0, AK406 * AL406 * 1),IF(AN406="", 0, AN406 * AO406 * 1),IF(AQ406="", 0, AQ406 * AR406 * 1),IF(AT406="", 0, AT406 * AU406 * 1),IF(AW406="", 0, AW406 * AX406 * 1),IF(AZ406="", 0, AZ406 * BA406 * 1),IF(BC406="", 0, BC406 * BD406 * 1),IF(BF406="", 0, BF406 * BG406 * 1),IF(BI406="", 0, BI406 * BJ406 * 1),IF(BL406="", 0, BL406 * BM406 * 1))</f>
        <v>0</v>
      </c>
      <c r="U406" s="2">
        <f>SUM(IF(Y406="",0,Y406*1),IF(AB406="",0,AB406*1),IF(AE406="",0,AE406*1),IF(AH406="",0,AH406*1),IF(AK406="",0,AK406*1),IF(AN406="",0,AN406*1),IF(AQ406="",0,AQ406*1),IF(AT406="",0,AT406*1),IF(AW406="",0,AW406*1),IF(AZ406="",0,AZ406*1),IF(BC406="",0,BC406*1),IF(BF406="",0,BF406*1),IF(BI406="",0,BI406*1),IF(BL406="",0,BL406*1))</f>
        <v>0</v>
      </c>
      <c r="V406" s="2" t="s">
        <v>101</v>
      </c>
      <c r="W406" s="2" t="s">
        <v>101</v>
      </c>
      <c r="X406" s="2" t="s">
        <v>115</v>
      </c>
      <c r="Y406" s="4" t="s">
        <v>101</v>
      </c>
      <c r="Z406" s="2">
        <v>105.8</v>
      </c>
      <c r="AA406" s="2" t="s">
        <v>116</v>
      </c>
      <c r="AB406" s="4" t="s">
        <v>101</v>
      </c>
      <c r="AC406" s="2">
        <v>105.8</v>
      </c>
      <c r="AD406" s="2" t="s">
        <v>117</v>
      </c>
      <c r="AE406" s="4" t="s">
        <v>101</v>
      </c>
      <c r="AF406" s="2">
        <v>105.8</v>
      </c>
      <c r="AG406" s="2" t="s">
        <v>118</v>
      </c>
      <c r="AH406" s="4" t="s">
        <v>101</v>
      </c>
      <c r="AI406" s="2">
        <v>105.8</v>
      </c>
      <c r="AJ406" s="2" t="s">
        <v>119</v>
      </c>
      <c r="AK406" s="4" t="s">
        <v>101</v>
      </c>
      <c r="AL406" s="2">
        <v>105.8</v>
      </c>
      <c r="AM406" s="2" t="s">
        <v>120</v>
      </c>
      <c r="AN406" s="4" t="s">
        <v>101</v>
      </c>
      <c r="AO406" s="2">
        <v>105.8</v>
      </c>
      <c r="AP406" s="2" t="s">
        <v>121</v>
      </c>
      <c r="AQ406" s="4" t="s">
        <v>101</v>
      </c>
      <c r="AR406" s="2">
        <v>105.8</v>
      </c>
      <c r="AS406" s="2" t="s">
        <v>122</v>
      </c>
      <c r="AT406" s="4" t="s">
        <v>101</v>
      </c>
      <c r="AU406" s="2">
        <v>105.8</v>
      </c>
      <c r="AV406" s="2" t="s">
        <v>123</v>
      </c>
      <c r="AW406" s="4" t="s">
        <v>101</v>
      </c>
      <c r="AX406" s="2">
        <v>105.8</v>
      </c>
      <c r="AY406" s="2" t="s">
        <v>124</v>
      </c>
      <c r="AZ406" s="4" t="s">
        <v>101</v>
      </c>
      <c r="BA406" s="2">
        <v>105.8</v>
      </c>
      <c r="BB406" s="2" t="s">
        <v>125</v>
      </c>
      <c r="BC406" s="4" t="s">
        <v>101</v>
      </c>
      <c r="BD406" s="2">
        <v>105.8</v>
      </c>
      <c r="BE406" s="2" t="s">
        <v>126</v>
      </c>
      <c r="BF406" s="4" t="s">
        <v>101</v>
      </c>
      <c r="BG406" s="2">
        <v>105.8</v>
      </c>
      <c r="BH406" s="2" t="s">
        <v>127</v>
      </c>
      <c r="BI406" s="4" t="s">
        <v>101</v>
      </c>
      <c r="BJ406" s="2">
        <v>105.8</v>
      </c>
      <c r="BK406" s="2" t="s">
        <v>128</v>
      </c>
      <c r="BL406" s="4" t="s">
        <v>101</v>
      </c>
      <c r="BM406" s="2">
        <v>105.8</v>
      </c>
      <c r="BN406" s="2" t="s">
        <v>101</v>
      </c>
      <c r="BO406" s="2" t="s">
        <v>101</v>
      </c>
      <c r="BP406" s="2" t="s">
        <v>101</v>
      </c>
      <c r="BQ406" s="2" t="s">
        <v>101</v>
      </c>
      <c r="BR406" s="2" t="s">
        <v>101</v>
      </c>
      <c r="BS406" s="2" t="s">
        <v>101</v>
      </c>
      <c r="BT406" s="2" t="s">
        <v>101</v>
      </c>
      <c r="BU406" s="2" t="s">
        <v>101</v>
      </c>
      <c r="BV406" s="2" t="s">
        <v>101</v>
      </c>
      <c r="BW406" s="2" t="s">
        <v>101</v>
      </c>
      <c r="BX406" s="2" t="s">
        <v>101</v>
      </c>
      <c r="BY406" s="2" t="s">
        <v>101</v>
      </c>
      <c r="BZ406" s="2" t="s">
        <v>101</v>
      </c>
      <c r="CA406" s="2" t="s">
        <v>101</v>
      </c>
      <c r="CB406" s="2" t="s">
        <v>101</v>
      </c>
      <c r="CC406" s="2" t="s">
        <v>101</v>
      </c>
      <c r="CD406" s="2" t="s">
        <v>101</v>
      </c>
      <c r="CE406" s="2" t="s">
        <v>101</v>
      </c>
      <c r="CF406" s="2" t="s">
        <v>101</v>
      </c>
      <c r="CG406" s="2" t="s">
        <v>101</v>
      </c>
      <c r="CH406" s="2" t="s">
        <v>101</v>
      </c>
      <c r="CI406" s="2" t="s">
        <v>101</v>
      </c>
      <c r="CJ406" s="2" t="s">
        <v>101</v>
      </c>
      <c r="CK406" s="2" t="s">
        <v>101</v>
      </c>
      <c r="CL406" s="2" t="s">
        <v>101</v>
      </c>
      <c r="CM406" s="2" t="s">
        <v>101</v>
      </c>
      <c r="CN406" s="2" t="s">
        <v>101</v>
      </c>
      <c r="CO406" s="2" t="s">
        <v>101</v>
      </c>
      <c r="CP406" s="2" t="s">
        <v>101</v>
      </c>
      <c r="CQ406" s="2" t="s">
        <v>101</v>
      </c>
    </row>
    <row r="407" spans="1:95" ht="15.95" customHeight="1" x14ac:dyDescent="0.25">
      <c r="A407" s="6" t="s">
        <v>101</v>
      </c>
      <c r="B407" s="6" t="s">
        <v>101</v>
      </c>
      <c r="C407" s="6" t="s">
        <v>101</v>
      </c>
      <c r="D407" s="6" t="s">
        <v>101</v>
      </c>
      <c r="E407" s="6" t="s">
        <v>101</v>
      </c>
      <c r="F407" s="6" t="s">
        <v>101</v>
      </c>
      <c r="G407" s="6" t="s">
        <v>101</v>
      </c>
      <c r="H407" s="6" t="s">
        <v>101</v>
      </c>
      <c r="I407" s="6" t="s">
        <v>101</v>
      </c>
      <c r="J407" s="6" t="s">
        <v>101</v>
      </c>
      <c r="K407" s="6" t="s">
        <v>101</v>
      </c>
      <c r="L407" s="6" t="s">
        <v>101</v>
      </c>
      <c r="M407" s="6" t="s">
        <v>101</v>
      </c>
      <c r="N407" s="6" t="s">
        <v>101</v>
      </c>
      <c r="O407" s="6" t="s">
        <v>101</v>
      </c>
      <c r="P407" s="6" t="s">
        <v>101</v>
      </c>
      <c r="Q407" s="6" t="s">
        <v>101</v>
      </c>
      <c r="R407" s="6" t="s">
        <v>101</v>
      </c>
      <c r="S407" s="6" t="s">
        <v>101</v>
      </c>
      <c r="T407" s="6" t="s">
        <v>101</v>
      </c>
      <c r="U407" s="6" t="s">
        <v>101</v>
      </c>
      <c r="V407" s="6" t="s">
        <v>131</v>
      </c>
      <c r="W407" s="6" t="s">
        <v>132</v>
      </c>
      <c r="X407" s="6">
        <v>99999</v>
      </c>
      <c r="Y407" s="6" t="s">
        <v>101</v>
      </c>
      <c r="Z407" s="6" t="s">
        <v>101</v>
      </c>
      <c r="AA407" s="6">
        <v>0</v>
      </c>
      <c r="AB407" s="6" t="s">
        <v>101</v>
      </c>
      <c r="AC407" s="6" t="s">
        <v>101</v>
      </c>
      <c r="AD407" s="6">
        <v>99999</v>
      </c>
      <c r="AE407" s="6" t="s">
        <v>101</v>
      </c>
      <c r="AF407" s="6" t="s">
        <v>101</v>
      </c>
      <c r="AG407" s="6">
        <v>0</v>
      </c>
      <c r="AH407" s="6" t="s">
        <v>101</v>
      </c>
      <c r="AI407" s="6" t="s">
        <v>101</v>
      </c>
      <c r="AJ407" s="6">
        <v>99999</v>
      </c>
      <c r="AK407" s="6" t="s">
        <v>101</v>
      </c>
      <c r="AL407" s="6" t="s">
        <v>101</v>
      </c>
      <c r="AM407" s="6">
        <v>0</v>
      </c>
      <c r="AN407" s="6" t="s">
        <v>101</v>
      </c>
      <c r="AO407" s="6" t="s">
        <v>101</v>
      </c>
      <c r="AP407" s="6">
        <v>99999</v>
      </c>
      <c r="AQ407" s="6" t="s">
        <v>101</v>
      </c>
      <c r="AR407" s="6" t="s">
        <v>101</v>
      </c>
      <c r="AS407" s="6">
        <v>0</v>
      </c>
      <c r="AT407" s="6" t="s">
        <v>101</v>
      </c>
      <c r="AU407" s="6" t="s">
        <v>101</v>
      </c>
      <c r="AV407" s="6">
        <v>99999</v>
      </c>
      <c r="AW407" s="6" t="s">
        <v>101</v>
      </c>
      <c r="AX407" s="6" t="s">
        <v>101</v>
      </c>
      <c r="AY407" s="6">
        <v>0</v>
      </c>
      <c r="AZ407" s="6" t="s">
        <v>101</v>
      </c>
      <c r="BA407" s="6" t="s">
        <v>101</v>
      </c>
      <c r="BB407" s="6">
        <v>99999</v>
      </c>
      <c r="BC407" s="6" t="s">
        <v>101</v>
      </c>
      <c r="BD407" s="6" t="s">
        <v>101</v>
      </c>
      <c r="BE407" s="6">
        <v>99999</v>
      </c>
      <c r="BF407" s="6" t="s">
        <v>101</v>
      </c>
      <c r="BG407" s="6" t="s">
        <v>101</v>
      </c>
      <c r="BH407" s="6">
        <v>99999</v>
      </c>
      <c r="BI407" s="6" t="s">
        <v>101</v>
      </c>
      <c r="BJ407" s="6" t="s">
        <v>101</v>
      </c>
      <c r="BK407" s="6">
        <v>99999</v>
      </c>
      <c r="BL407" s="6" t="s">
        <v>101</v>
      </c>
      <c r="BM407" s="6" t="s">
        <v>101</v>
      </c>
    </row>
    <row r="408" spans="1:95" ht="114.95" customHeight="1" x14ac:dyDescent="0.25">
      <c r="A408" s="2" t="s">
        <v>133</v>
      </c>
      <c r="B408" s="2" t="s">
        <v>623</v>
      </c>
      <c r="C408" s="2" t="s">
        <v>624</v>
      </c>
      <c r="D408" s="2" t="s">
        <v>625</v>
      </c>
      <c r="E408" s="2" t="s">
        <v>400</v>
      </c>
      <c r="F408" s="2"/>
      <c r="G408" s="2" t="s">
        <v>626</v>
      </c>
      <c r="H408" s="3">
        <v>113.5</v>
      </c>
      <c r="I408" s="3">
        <v>295</v>
      </c>
      <c r="J408" s="2" t="s">
        <v>101</v>
      </c>
      <c r="K408" s="2" t="s">
        <v>557</v>
      </c>
      <c r="L408" s="2" t="s">
        <v>621</v>
      </c>
      <c r="M408" s="4" t="s">
        <v>101</v>
      </c>
      <c r="N408" s="2" t="s">
        <v>104</v>
      </c>
      <c r="O408" s="2" t="s">
        <v>101</v>
      </c>
      <c r="P408" s="5">
        <v>45823</v>
      </c>
      <c r="Q408" s="5">
        <v>45930</v>
      </c>
      <c r="R408" s="4" t="s">
        <v>105</v>
      </c>
      <c r="S408" s="2" t="s">
        <v>106</v>
      </c>
      <c r="T408" s="3">
        <f>SUM(IF(Y408="", 0, Y408 * Z408 * 1),IF(AB408="", 0, AB408 * AC408 * 1),IF(AE408="", 0, AE408 * AF408 * 1),IF(AH408="", 0, AH408 * AI408 * 1),IF(AK408="", 0, AK408 * AL408 * 1),IF(AN408="", 0, AN408 * AO408 * 1),IF(AQ408="", 0, AQ408 * AR408 * 1),IF(AT408="", 0, AT408 * AU408 * 1),IF(AW408="", 0, AW408 * AX408 * 1),IF(AZ408="", 0, AZ408 * BA408 * 1),IF(BC408="", 0, BC408 * BD408 * 1),IF(BF408="", 0, BF408 * BG408 * 1),IF(BI408="", 0, BI408 * BJ408 * 1),IF(BL408="", 0, BL408 * BM408 * 1))</f>
        <v>0</v>
      </c>
      <c r="U408" s="2">
        <f>SUM(IF(Y408="",0,Y408*1),IF(AB408="",0,AB408*1),IF(AE408="",0,AE408*1),IF(AH408="",0,AH408*1),IF(AK408="",0,AK408*1),IF(AN408="",0,AN408*1),IF(AQ408="",0,AQ408*1),IF(AT408="",0,AT408*1),IF(AW408="",0,AW408*1),IF(AZ408="",0,AZ408*1),IF(BC408="",0,BC408*1),IF(BF408="",0,BF408*1),IF(BI408="",0,BI408*1),IF(BL408="",0,BL408*1))</f>
        <v>0</v>
      </c>
      <c r="V408" s="2" t="s">
        <v>101</v>
      </c>
      <c r="W408" s="2" t="s">
        <v>101</v>
      </c>
      <c r="X408" s="2" t="s">
        <v>115</v>
      </c>
      <c r="Y408" s="4" t="s">
        <v>101</v>
      </c>
      <c r="Z408" s="2">
        <v>113.5</v>
      </c>
      <c r="AA408" s="2" t="s">
        <v>116</v>
      </c>
      <c r="AB408" s="4" t="s">
        <v>101</v>
      </c>
      <c r="AC408" s="2">
        <v>113.5</v>
      </c>
      <c r="AD408" s="2" t="s">
        <v>117</v>
      </c>
      <c r="AE408" s="4" t="s">
        <v>101</v>
      </c>
      <c r="AF408" s="2">
        <v>113.5</v>
      </c>
      <c r="AG408" s="2" t="s">
        <v>118</v>
      </c>
      <c r="AH408" s="4" t="s">
        <v>101</v>
      </c>
      <c r="AI408" s="2">
        <v>113.5</v>
      </c>
      <c r="AJ408" s="2" t="s">
        <v>119</v>
      </c>
      <c r="AK408" s="4" t="s">
        <v>101</v>
      </c>
      <c r="AL408" s="2">
        <v>113.5</v>
      </c>
      <c r="AM408" s="2" t="s">
        <v>120</v>
      </c>
      <c r="AN408" s="4" t="s">
        <v>101</v>
      </c>
      <c r="AO408" s="2">
        <v>113.5</v>
      </c>
      <c r="AP408" s="2" t="s">
        <v>121</v>
      </c>
      <c r="AQ408" s="4" t="s">
        <v>101</v>
      </c>
      <c r="AR408" s="2">
        <v>113.5</v>
      </c>
      <c r="AS408" s="2" t="s">
        <v>122</v>
      </c>
      <c r="AT408" s="4" t="s">
        <v>101</v>
      </c>
      <c r="AU408" s="2">
        <v>113.5</v>
      </c>
      <c r="AV408" s="2" t="s">
        <v>123</v>
      </c>
      <c r="AW408" s="4" t="s">
        <v>101</v>
      </c>
      <c r="AX408" s="2">
        <v>113.5</v>
      </c>
      <c r="AY408" s="2" t="s">
        <v>124</v>
      </c>
      <c r="AZ408" s="4" t="s">
        <v>101</v>
      </c>
      <c r="BA408" s="2">
        <v>113.5</v>
      </c>
      <c r="BB408" s="2" t="s">
        <v>125</v>
      </c>
      <c r="BC408" s="4" t="s">
        <v>101</v>
      </c>
      <c r="BD408" s="2">
        <v>113.5</v>
      </c>
      <c r="BE408" s="2" t="s">
        <v>126</v>
      </c>
      <c r="BF408" s="4" t="s">
        <v>101</v>
      </c>
      <c r="BG408" s="2">
        <v>113.5</v>
      </c>
      <c r="BH408" s="2" t="s">
        <v>127</v>
      </c>
      <c r="BI408" s="4" t="s">
        <v>101</v>
      </c>
      <c r="BJ408" s="2">
        <v>113.5</v>
      </c>
      <c r="BK408" s="2" t="s">
        <v>128</v>
      </c>
      <c r="BL408" s="4" t="s">
        <v>101</v>
      </c>
      <c r="BM408" s="2">
        <v>113.5</v>
      </c>
      <c r="BN408" s="2" t="s">
        <v>101</v>
      </c>
      <c r="BO408" s="2" t="s">
        <v>101</v>
      </c>
      <c r="BP408" s="2" t="s">
        <v>101</v>
      </c>
      <c r="BQ408" s="2" t="s">
        <v>101</v>
      </c>
      <c r="BR408" s="2" t="s">
        <v>101</v>
      </c>
      <c r="BS408" s="2" t="s">
        <v>101</v>
      </c>
      <c r="BT408" s="2" t="s">
        <v>101</v>
      </c>
      <c r="BU408" s="2" t="s">
        <v>101</v>
      </c>
      <c r="BV408" s="2" t="s">
        <v>101</v>
      </c>
      <c r="BW408" s="2" t="s">
        <v>101</v>
      </c>
      <c r="BX408" s="2" t="s">
        <v>101</v>
      </c>
      <c r="BY408" s="2" t="s">
        <v>101</v>
      </c>
      <c r="BZ408" s="2" t="s">
        <v>101</v>
      </c>
      <c r="CA408" s="2" t="s">
        <v>101</v>
      </c>
      <c r="CB408" s="2" t="s">
        <v>101</v>
      </c>
      <c r="CC408" s="2" t="s">
        <v>101</v>
      </c>
      <c r="CD408" s="2" t="s">
        <v>101</v>
      </c>
      <c r="CE408" s="2" t="s">
        <v>101</v>
      </c>
      <c r="CF408" s="2" t="s">
        <v>101</v>
      </c>
      <c r="CG408" s="2" t="s">
        <v>101</v>
      </c>
      <c r="CH408" s="2" t="s">
        <v>101</v>
      </c>
      <c r="CI408" s="2" t="s">
        <v>101</v>
      </c>
      <c r="CJ408" s="2" t="s">
        <v>101</v>
      </c>
      <c r="CK408" s="2" t="s">
        <v>101</v>
      </c>
      <c r="CL408" s="2" t="s">
        <v>101</v>
      </c>
      <c r="CM408" s="2" t="s">
        <v>101</v>
      </c>
      <c r="CN408" s="2" t="s">
        <v>101</v>
      </c>
      <c r="CO408" s="2" t="s">
        <v>101</v>
      </c>
      <c r="CP408" s="2" t="s">
        <v>101</v>
      </c>
      <c r="CQ408" s="2" t="s">
        <v>101</v>
      </c>
    </row>
    <row r="409" spans="1:95" ht="15.95" customHeight="1" x14ac:dyDescent="0.25">
      <c r="A409" s="6" t="s">
        <v>101</v>
      </c>
      <c r="B409" s="6" t="s">
        <v>101</v>
      </c>
      <c r="C409" s="6" t="s">
        <v>101</v>
      </c>
      <c r="D409" s="6" t="s">
        <v>101</v>
      </c>
      <c r="E409" s="6" t="s">
        <v>101</v>
      </c>
      <c r="F409" s="6" t="s">
        <v>101</v>
      </c>
      <c r="G409" s="6" t="s">
        <v>101</v>
      </c>
      <c r="H409" s="6" t="s">
        <v>101</v>
      </c>
      <c r="I409" s="6" t="s">
        <v>101</v>
      </c>
      <c r="J409" s="6" t="s">
        <v>101</v>
      </c>
      <c r="K409" s="6" t="s">
        <v>101</v>
      </c>
      <c r="L409" s="6" t="s">
        <v>101</v>
      </c>
      <c r="M409" s="6" t="s">
        <v>101</v>
      </c>
      <c r="N409" s="6" t="s">
        <v>101</v>
      </c>
      <c r="O409" s="6" t="s">
        <v>101</v>
      </c>
      <c r="P409" s="6" t="s">
        <v>101</v>
      </c>
      <c r="Q409" s="6" t="s">
        <v>101</v>
      </c>
      <c r="R409" s="6" t="s">
        <v>101</v>
      </c>
      <c r="S409" s="6" t="s">
        <v>101</v>
      </c>
      <c r="T409" s="6" t="s">
        <v>101</v>
      </c>
      <c r="U409" s="6" t="s">
        <v>101</v>
      </c>
      <c r="V409" s="6" t="s">
        <v>131</v>
      </c>
      <c r="W409" s="6" t="s">
        <v>132</v>
      </c>
      <c r="X409" s="6">
        <v>99990</v>
      </c>
      <c r="Y409" s="6" t="s">
        <v>101</v>
      </c>
      <c r="Z409" s="6" t="s">
        <v>101</v>
      </c>
      <c r="AA409" s="6">
        <v>0</v>
      </c>
      <c r="AB409" s="6" t="s">
        <v>101</v>
      </c>
      <c r="AC409" s="6" t="s">
        <v>101</v>
      </c>
      <c r="AD409" s="6">
        <v>99973</v>
      </c>
      <c r="AE409" s="6" t="s">
        <v>101</v>
      </c>
      <c r="AF409" s="6" t="s">
        <v>101</v>
      </c>
      <c r="AG409" s="6">
        <v>0</v>
      </c>
      <c r="AH409" s="6" t="s">
        <v>101</v>
      </c>
      <c r="AI409" s="6" t="s">
        <v>101</v>
      </c>
      <c r="AJ409" s="6">
        <v>99959</v>
      </c>
      <c r="AK409" s="6" t="s">
        <v>101</v>
      </c>
      <c r="AL409" s="6" t="s">
        <v>101</v>
      </c>
      <c r="AM409" s="6">
        <v>0</v>
      </c>
      <c r="AN409" s="6" t="s">
        <v>101</v>
      </c>
      <c r="AO409" s="6" t="s">
        <v>101</v>
      </c>
      <c r="AP409" s="6">
        <v>99955</v>
      </c>
      <c r="AQ409" s="6" t="s">
        <v>101</v>
      </c>
      <c r="AR409" s="6" t="s">
        <v>101</v>
      </c>
      <c r="AS409" s="6">
        <v>0</v>
      </c>
      <c r="AT409" s="6" t="s">
        <v>101</v>
      </c>
      <c r="AU409" s="6" t="s">
        <v>101</v>
      </c>
      <c r="AV409" s="6">
        <v>99967</v>
      </c>
      <c r="AW409" s="6" t="s">
        <v>101</v>
      </c>
      <c r="AX409" s="6" t="s">
        <v>101</v>
      </c>
      <c r="AY409" s="6">
        <v>0</v>
      </c>
      <c r="AZ409" s="6" t="s">
        <v>101</v>
      </c>
      <c r="BA409" s="6" t="s">
        <v>101</v>
      </c>
      <c r="BB409" s="6">
        <v>99979</v>
      </c>
      <c r="BC409" s="6" t="s">
        <v>101</v>
      </c>
      <c r="BD409" s="6" t="s">
        <v>101</v>
      </c>
      <c r="BE409" s="6">
        <v>99989</v>
      </c>
      <c r="BF409" s="6" t="s">
        <v>101</v>
      </c>
      <c r="BG409" s="6" t="s">
        <v>101</v>
      </c>
      <c r="BH409" s="6">
        <v>99995</v>
      </c>
      <c r="BI409" s="6" t="s">
        <v>101</v>
      </c>
      <c r="BJ409" s="6" t="s">
        <v>101</v>
      </c>
      <c r="BK409" s="6">
        <v>99996</v>
      </c>
      <c r="BL409" s="6" t="s">
        <v>101</v>
      </c>
      <c r="BM409" s="6" t="s">
        <v>101</v>
      </c>
    </row>
    <row r="410" spans="1:95" ht="114.95" customHeight="1" x14ac:dyDescent="0.25">
      <c r="A410" s="2" t="s">
        <v>95</v>
      </c>
      <c r="B410" s="2" t="s">
        <v>627</v>
      </c>
      <c r="C410" s="2" t="s">
        <v>628</v>
      </c>
      <c r="D410" s="2" t="s">
        <v>629</v>
      </c>
      <c r="E410" s="2" t="s">
        <v>182</v>
      </c>
      <c r="F410" s="2"/>
      <c r="G410" s="2" t="s">
        <v>630</v>
      </c>
      <c r="H410" s="3">
        <v>28.8</v>
      </c>
      <c r="I410" s="3">
        <v>75</v>
      </c>
      <c r="J410" s="2" t="s">
        <v>101</v>
      </c>
      <c r="K410" s="2" t="s">
        <v>631</v>
      </c>
      <c r="L410" s="2" t="s">
        <v>632</v>
      </c>
      <c r="M410" s="4" t="s">
        <v>101</v>
      </c>
      <c r="N410" s="2" t="s">
        <v>104</v>
      </c>
      <c r="O410" s="2" t="s">
        <v>101</v>
      </c>
      <c r="P410" s="5">
        <v>45823</v>
      </c>
      <c r="Q410" s="5">
        <v>45930</v>
      </c>
      <c r="R410" s="4" t="s">
        <v>105</v>
      </c>
      <c r="S410" s="2" t="s">
        <v>106</v>
      </c>
      <c r="T410" s="3">
        <f>SUM(IF(Y410="", 0, Y410 * Z410 * 1),IF(AB410="", 0, AB410 * AC410 * 1),IF(AE410="", 0, AE410 * AF410 * 1),IF(AH410="", 0, AH410 * AI410 * 1),IF(AK410="", 0, AK410 * AL410 * 1),IF(AN410="", 0, AN410 * AO410 * 1),IF(AQ410="", 0, AQ410 * AR410 * 1),IF(AT410="", 0, AT410 * AU410 * 1),IF(AW410="", 0, AW410 * AX410 * 1),IF(AZ410="", 0, AZ410 * BA410 * 1),IF(BC410="", 0, BC410 * BD410 * 1),IF(BF410="", 0, BF410 * BG410 * 1),IF(BI410="", 0, BI410 * BJ410 * 1),IF(BL410="", 0, BL410 * BM410 * 1),IF(BO410="", 0, BO410 * BP410 * 1))</f>
        <v>0</v>
      </c>
      <c r="U410" s="2">
        <f>SUM(IF(Y410="",0,Y410*1),IF(AB410="",0,AB410*1),IF(AE410="",0,AE410*1),IF(AH410="",0,AH410*1),IF(AK410="",0,AK410*1),IF(AN410="",0,AN410*1),IF(AQ410="",0,AQ410*1),IF(AT410="",0,AT410*1),IF(AW410="",0,AW410*1),IF(AZ410="",0,AZ410*1),IF(BC410="",0,BC410*1),IF(BF410="",0,BF410*1),IF(BI410="",0,BI410*1),IF(BL410="",0,BL410*1),IF(BO410="",0,BO410*1))</f>
        <v>0</v>
      </c>
      <c r="V410" s="2" t="s">
        <v>101</v>
      </c>
      <c r="W410" s="2" t="s">
        <v>101</v>
      </c>
      <c r="X410" s="2" t="s">
        <v>107</v>
      </c>
      <c r="Y410" s="4" t="s">
        <v>101</v>
      </c>
      <c r="Z410" s="2">
        <v>28.8</v>
      </c>
      <c r="AA410" s="2" t="s">
        <v>109</v>
      </c>
      <c r="AB410" s="4" t="s">
        <v>101</v>
      </c>
      <c r="AC410" s="2">
        <v>28.8</v>
      </c>
      <c r="AD410" s="2" t="s">
        <v>111</v>
      </c>
      <c r="AE410" s="4" t="s">
        <v>101</v>
      </c>
      <c r="AF410" s="2">
        <v>28.8</v>
      </c>
      <c r="AG410" s="2" t="s">
        <v>113</v>
      </c>
      <c r="AH410" s="4" t="s">
        <v>101</v>
      </c>
      <c r="AI410" s="2">
        <v>28.8</v>
      </c>
      <c r="AJ410" s="2" t="s">
        <v>115</v>
      </c>
      <c r="AK410" s="4" t="s">
        <v>101</v>
      </c>
      <c r="AL410" s="2">
        <v>28.8</v>
      </c>
      <c r="AM410" s="2" t="s">
        <v>117</v>
      </c>
      <c r="AN410" s="4" t="s">
        <v>101</v>
      </c>
      <c r="AO410" s="2">
        <v>28.8</v>
      </c>
      <c r="AP410" s="2" t="s">
        <v>119</v>
      </c>
      <c r="AQ410" s="4" t="s">
        <v>101</v>
      </c>
      <c r="AR410" s="2">
        <v>28.8</v>
      </c>
      <c r="AS410" s="2" t="s">
        <v>121</v>
      </c>
      <c r="AT410" s="4" t="s">
        <v>101</v>
      </c>
      <c r="AU410" s="2">
        <v>28.8</v>
      </c>
      <c r="AV410" s="2" t="s">
        <v>123</v>
      </c>
      <c r="AW410" s="4" t="s">
        <v>101</v>
      </c>
      <c r="AX410" s="2">
        <v>28.8</v>
      </c>
      <c r="AY410" s="2" t="s">
        <v>125</v>
      </c>
      <c r="AZ410" s="4" t="s">
        <v>101</v>
      </c>
      <c r="BA410" s="2">
        <v>28.8</v>
      </c>
      <c r="BB410" s="2" t="s">
        <v>126</v>
      </c>
      <c r="BC410" s="4" t="s">
        <v>101</v>
      </c>
      <c r="BD410" s="2">
        <v>28.8</v>
      </c>
      <c r="BE410" s="2" t="s">
        <v>127</v>
      </c>
      <c r="BF410" s="4" t="s">
        <v>101</v>
      </c>
      <c r="BG410" s="2">
        <v>28.8</v>
      </c>
      <c r="BH410" s="2" t="s">
        <v>128</v>
      </c>
      <c r="BI410" s="4" t="s">
        <v>101</v>
      </c>
      <c r="BJ410" s="2">
        <v>28.8</v>
      </c>
      <c r="BK410" s="2" t="s">
        <v>129</v>
      </c>
      <c r="BL410" s="4" t="s">
        <v>101</v>
      </c>
      <c r="BM410" s="2">
        <v>28.8</v>
      </c>
      <c r="BN410" s="2" t="s">
        <v>130</v>
      </c>
      <c r="BO410" s="4" t="s">
        <v>101</v>
      </c>
      <c r="BP410" s="2">
        <v>28.8</v>
      </c>
      <c r="BQ410" s="2" t="s">
        <v>101</v>
      </c>
      <c r="BR410" s="2" t="s">
        <v>101</v>
      </c>
      <c r="BS410" s="2" t="s">
        <v>101</v>
      </c>
      <c r="BT410" s="2" t="s">
        <v>101</v>
      </c>
      <c r="BU410" s="2" t="s">
        <v>101</v>
      </c>
      <c r="BV410" s="2" t="s">
        <v>101</v>
      </c>
      <c r="BW410" s="2" t="s">
        <v>101</v>
      </c>
      <c r="BX410" s="2" t="s">
        <v>101</v>
      </c>
      <c r="BY410" s="2" t="s">
        <v>101</v>
      </c>
      <c r="BZ410" s="2" t="s">
        <v>101</v>
      </c>
      <c r="CA410" s="2" t="s">
        <v>101</v>
      </c>
      <c r="CB410" s="2" t="s">
        <v>101</v>
      </c>
      <c r="CC410" s="2" t="s">
        <v>101</v>
      </c>
      <c r="CD410" s="2" t="s">
        <v>101</v>
      </c>
      <c r="CE410" s="2" t="s">
        <v>101</v>
      </c>
      <c r="CF410" s="2" t="s">
        <v>101</v>
      </c>
      <c r="CG410" s="2" t="s">
        <v>101</v>
      </c>
      <c r="CH410" s="2" t="s">
        <v>101</v>
      </c>
      <c r="CI410" s="2" t="s">
        <v>101</v>
      </c>
      <c r="CJ410" s="2" t="s">
        <v>101</v>
      </c>
      <c r="CK410" s="2" t="s">
        <v>101</v>
      </c>
      <c r="CL410" s="2" t="s">
        <v>101</v>
      </c>
      <c r="CM410" s="2" t="s">
        <v>101</v>
      </c>
      <c r="CN410" s="2" t="s">
        <v>101</v>
      </c>
      <c r="CO410" s="2" t="s">
        <v>101</v>
      </c>
      <c r="CP410" s="2" t="s">
        <v>101</v>
      </c>
      <c r="CQ410" s="2" t="s">
        <v>101</v>
      </c>
    </row>
    <row r="411" spans="1:95" ht="15.95" customHeight="1" x14ac:dyDescent="0.25">
      <c r="A411" s="6" t="s">
        <v>101</v>
      </c>
      <c r="B411" s="6" t="s">
        <v>101</v>
      </c>
      <c r="C411" s="6" t="s">
        <v>101</v>
      </c>
      <c r="D411" s="6" t="s">
        <v>101</v>
      </c>
      <c r="E411" s="6" t="s">
        <v>101</v>
      </c>
      <c r="F411" s="6" t="s">
        <v>101</v>
      </c>
      <c r="G411" s="6" t="s">
        <v>101</v>
      </c>
      <c r="H411" s="6" t="s">
        <v>101</v>
      </c>
      <c r="I411" s="6" t="s">
        <v>101</v>
      </c>
      <c r="J411" s="6" t="s">
        <v>101</v>
      </c>
      <c r="K411" s="6" t="s">
        <v>101</v>
      </c>
      <c r="L411" s="6" t="s">
        <v>101</v>
      </c>
      <c r="M411" s="6" t="s">
        <v>101</v>
      </c>
      <c r="N411" s="6" t="s">
        <v>101</v>
      </c>
      <c r="O411" s="6" t="s">
        <v>101</v>
      </c>
      <c r="P411" s="6" t="s">
        <v>101</v>
      </c>
      <c r="Q411" s="6" t="s">
        <v>101</v>
      </c>
      <c r="R411" s="6" t="s">
        <v>101</v>
      </c>
      <c r="S411" s="6" t="s">
        <v>101</v>
      </c>
      <c r="T411" s="6" t="s">
        <v>101</v>
      </c>
      <c r="U411" s="6" t="s">
        <v>101</v>
      </c>
      <c r="V411" s="6" t="s">
        <v>131</v>
      </c>
      <c r="W411" s="6" t="s">
        <v>132</v>
      </c>
      <c r="X411" s="6">
        <v>99999</v>
      </c>
      <c r="Y411" s="6" t="s">
        <v>101</v>
      </c>
      <c r="Z411" s="6" t="s">
        <v>101</v>
      </c>
      <c r="AA411" s="6">
        <v>99999</v>
      </c>
      <c r="AB411" s="6" t="s">
        <v>101</v>
      </c>
      <c r="AC411" s="6" t="s">
        <v>101</v>
      </c>
      <c r="AD411" s="6">
        <v>99999</v>
      </c>
      <c r="AE411" s="6" t="s">
        <v>101</v>
      </c>
      <c r="AF411" s="6" t="s">
        <v>101</v>
      </c>
      <c r="AG411" s="6">
        <v>99985</v>
      </c>
      <c r="AH411" s="6" t="s">
        <v>101</v>
      </c>
      <c r="AI411" s="6" t="s">
        <v>101</v>
      </c>
      <c r="AJ411" s="6">
        <v>99939</v>
      </c>
      <c r="AK411" s="6" t="s">
        <v>101</v>
      </c>
      <c r="AL411" s="6" t="s">
        <v>101</v>
      </c>
      <c r="AM411" s="6">
        <v>99870</v>
      </c>
      <c r="AN411" s="6" t="s">
        <v>101</v>
      </c>
      <c r="AO411" s="6" t="s">
        <v>101</v>
      </c>
      <c r="AP411" s="6">
        <v>99808</v>
      </c>
      <c r="AQ411" s="6" t="s">
        <v>101</v>
      </c>
      <c r="AR411" s="6" t="s">
        <v>101</v>
      </c>
      <c r="AS411" s="6">
        <v>99764</v>
      </c>
      <c r="AT411" s="6" t="s">
        <v>101</v>
      </c>
      <c r="AU411" s="6" t="s">
        <v>101</v>
      </c>
      <c r="AV411" s="6">
        <v>99829</v>
      </c>
      <c r="AW411" s="6" t="s">
        <v>101</v>
      </c>
      <c r="AX411" s="6" t="s">
        <v>101</v>
      </c>
      <c r="AY411" s="6">
        <v>99885</v>
      </c>
      <c r="AZ411" s="6" t="s">
        <v>101</v>
      </c>
      <c r="BA411" s="6" t="s">
        <v>101</v>
      </c>
      <c r="BB411" s="6">
        <v>99950</v>
      </c>
      <c r="BC411" s="6" t="s">
        <v>101</v>
      </c>
      <c r="BD411" s="6" t="s">
        <v>101</v>
      </c>
      <c r="BE411" s="6">
        <v>99999</v>
      </c>
      <c r="BF411" s="6" t="s">
        <v>101</v>
      </c>
      <c r="BG411" s="6" t="s">
        <v>101</v>
      </c>
      <c r="BH411" s="6">
        <v>99999</v>
      </c>
      <c r="BI411" s="6" t="s">
        <v>101</v>
      </c>
      <c r="BJ411" s="6" t="s">
        <v>101</v>
      </c>
      <c r="BK411" s="6">
        <v>99999</v>
      </c>
      <c r="BL411" s="6" t="s">
        <v>101</v>
      </c>
      <c r="BM411" s="6" t="s">
        <v>101</v>
      </c>
      <c r="BN411" s="6">
        <v>99999</v>
      </c>
      <c r="BO411" s="6" t="s">
        <v>101</v>
      </c>
      <c r="BP411" s="6" t="s">
        <v>101</v>
      </c>
    </row>
    <row r="412" spans="1:95" ht="114.95" customHeight="1" x14ac:dyDescent="0.25">
      <c r="A412" s="2" t="s">
        <v>133</v>
      </c>
      <c r="B412" s="2" t="s">
        <v>633</v>
      </c>
      <c r="C412" s="2" t="s">
        <v>628</v>
      </c>
      <c r="D412" s="2" t="s">
        <v>634</v>
      </c>
      <c r="E412" s="2" t="s">
        <v>99</v>
      </c>
      <c r="F412" s="2"/>
      <c r="G412" s="2" t="s">
        <v>630</v>
      </c>
      <c r="H412" s="3">
        <v>28.8</v>
      </c>
      <c r="I412" s="3">
        <v>75</v>
      </c>
      <c r="J412" s="2" t="s">
        <v>101</v>
      </c>
      <c r="K412" s="2" t="s">
        <v>631</v>
      </c>
      <c r="L412" s="2" t="s">
        <v>632</v>
      </c>
      <c r="M412" s="4" t="s">
        <v>101</v>
      </c>
      <c r="N412" s="2" t="s">
        <v>104</v>
      </c>
      <c r="O412" s="2" t="s">
        <v>101</v>
      </c>
      <c r="P412" s="5">
        <v>45823</v>
      </c>
      <c r="Q412" s="5">
        <v>45930</v>
      </c>
      <c r="R412" s="4" t="s">
        <v>105</v>
      </c>
      <c r="S412" s="2" t="s">
        <v>106</v>
      </c>
      <c r="T412" s="3">
        <f>SUM(IF(Y412="", 0, Y412 * Z412 * 1),IF(AB412="", 0, AB412 * AC412 * 1),IF(AE412="", 0, AE412 * AF412 * 1),IF(AH412="", 0, AH412 * AI412 * 1),IF(AK412="", 0, AK412 * AL412 * 1),IF(AN412="", 0, AN412 * AO412 * 1),IF(AQ412="", 0, AQ412 * AR412 * 1),IF(AT412="", 0, AT412 * AU412 * 1),IF(AW412="", 0, AW412 * AX412 * 1),IF(AZ412="", 0, AZ412 * BA412 * 1),IF(BC412="", 0, BC412 * BD412 * 1),IF(BF412="", 0, BF412 * BG412 * 1),IF(BI412="", 0, BI412 * BJ412 * 1),IF(BL412="", 0, BL412 * BM412 * 1),IF(BO412="", 0, BO412 * BP412 * 1))</f>
        <v>0</v>
      </c>
      <c r="U412" s="2">
        <f>SUM(IF(Y412="",0,Y412*1),IF(AB412="",0,AB412*1),IF(AE412="",0,AE412*1),IF(AH412="",0,AH412*1),IF(AK412="",0,AK412*1),IF(AN412="",0,AN412*1),IF(AQ412="",0,AQ412*1),IF(AT412="",0,AT412*1),IF(AW412="",0,AW412*1),IF(AZ412="",0,AZ412*1),IF(BC412="",0,BC412*1),IF(BF412="",0,BF412*1),IF(BI412="",0,BI412*1),IF(BL412="",0,BL412*1),IF(BO412="",0,BO412*1))</f>
        <v>0</v>
      </c>
      <c r="V412" s="2" t="s">
        <v>101</v>
      </c>
      <c r="W412" s="2" t="s">
        <v>101</v>
      </c>
      <c r="X412" s="2" t="s">
        <v>107</v>
      </c>
      <c r="Y412" s="4" t="s">
        <v>101</v>
      </c>
      <c r="Z412" s="2">
        <v>28.8</v>
      </c>
      <c r="AA412" s="2" t="s">
        <v>109</v>
      </c>
      <c r="AB412" s="4" t="s">
        <v>101</v>
      </c>
      <c r="AC412" s="2">
        <v>28.8</v>
      </c>
      <c r="AD412" s="2" t="s">
        <v>111</v>
      </c>
      <c r="AE412" s="4" t="s">
        <v>101</v>
      </c>
      <c r="AF412" s="2">
        <v>28.8</v>
      </c>
      <c r="AG412" s="2" t="s">
        <v>113</v>
      </c>
      <c r="AH412" s="4" t="s">
        <v>101</v>
      </c>
      <c r="AI412" s="2">
        <v>28.8</v>
      </c>
      <c r="AJ412" s="2" t="s">
        <v>115</v>
      </c>
      <c r="AK412" s="4" t="s">
        <v>101</v>
      </c>
      <c r="AL412" s="2">
        <v>28.8</v>
      </c>
      <c r="AM412" s="2" t="s">
        <v>117</v>
      </c>
      <c r="AN412" s="4" t="s">
        <v>101</v>
      </c>
      <c r="AO412" s="2">
        <v>28.8</v>
      </c>
      <c r="AP412" s="2" t="s">
        <v>119</v>
      </c>
      <c r="AQ412" s="4" t="s">
        <v>101</v>
      </c>
      <c r="AR412" s="2">
        <v>28.8</v>
      </c>
      <c r="AS412" s="2" t="s">
        <v>121</v>
      </c>
      <c r="AT412" s="4" t="s">
        <v>101</v>
      </c>
      <c r="AU412" s="2">
        <v>28.8</v>
      </c>
      <c r="AV412" s="2" t="s">
        <v>123</v>
      </c>
      <c r="AW412" s="4" t="s">
        <v>101</v>
      </c>
      <c r="AX412" s="2">
        <v>28.8</v>
      </c>
      <c r="AY412" s="2" t="s">
        <v>125</v>
      </c>
      <c r="AZ412" s="4" t="s">
        <v>101</v>
      </c>
      <c r="BA412" s="2">
        <v>28.8</v>
      </c>
      <c r="BB412" s="2" t="s">
        <v>126</v>
      </c>
      <c r="BC412" s="4" t="s">
        <v>101</v>
      </c>
      <c r="BD412" s="2">
        <v>28.8</v>
      </c>
      <c r="BE412" s="2" t="s">
        <v>127</v>
      </c>
      <c r="BF412" s="4" t="s">
        <v>101</v>
      </c>
      <c r="BG412" s="2">
        <v>28.8</v>
      </c>
      <c r="BH412" s="2" t="s">
        <v>128</v>
      </c>
      <c r="BI412" s="4" t="s">
        <v>101</v>
      </c>
      <c r="BJ412" s="2">
        <v>28.8</v>
      </c>
      <c r="BK412" s="2" t="s">
        <v>129</v>
      </c>
      <c r="BL412" s="4" t="s">
        <v>101</v>
      </c>
      <c r="BM412" s="2">
        <v>28.8</v>
      </c>
      <c r="BN412" s="2" t="s">
        <v>130</v>
      </c>
      <c r="BO412" s="4" t="s">
        <v>101</v>
      </c>
      <c r="BP412" s="2">
        <v>28.8</v>
      </c>
      <c r="BQ412" s="2" t="s">
        <v>101</v>
      </c>
      <c r="BR412" s="2" t="s">
        <v>101</v>
      </c>
      <c r="BS412" s="2" t="s">
        <v>101</v>
      </c>
      <c r="BT412" s="2" t="s">
        <v>101</v>
      </c>
      <c r="BU412" s="2" t="s">
        <v>101</v>
      </c>
      <c r="BV412" s="2" t="s">
        <v>101</v>
      </c>
      <c r="BW412" s="2" t="s">
        <v>101</v>
      </c>
      <c r="BX412" s="2" t="s">
        <v>101</v>
      </c>
      <c r="BY412" s="2" t="s">
        <v>101</v>
      </c>
      <c r="BZ412" s="2" t="s">
        <v>101</v>
      </c>
      <c r="CA412" s="2" t="s">
        <v>101</v>
      </c>
      <c r="CB412" s="2" t="s">
        <v>101</v>
      </c>
      <c r="CC412" s="2" t="s">
        <v>101</v>
      </c>
      <c r="CD412" s="2" t="s">
        <v>101</v>
      </c>
      <c r="CE412" s="2" t="s">
        <v>101</v>
      </c>
      <c r="CF412" s="2" t="s">
        <v>101</v>
      </c>
      <c r="CG412" s="2" t="s">
        <v>101</v>
      </c>
      <c r="CH412" s="2" t="s">
        <v>101</v>
      </c>
      <c r="CI412" s="2" t="s">
        <v>101</v>
      </c>
      <c r="CJ412" s="2" t="s">
        <v>101</v>
      </c>
      <c r="CK412" s="2" t="s">
        <v>101</v>
      </c>
      <c r="CL412" s="2" t="s">
        <v>101</v>
      </c>
      <c r="CM412" s="2" t="s">
        <v>101</v>
      </c>
      <c r="CN412" s="2" t="s">
        <v>101</v>
      </c>
      <c r="CO412" s="2" t="s">
        <v>101</v>
      </c>
      <c r="CP412" s="2" t="s">
        <v>101</v>
      </c>
      <c r="CQ412" s="2" t="s">
        <v>101</v>
      </c>
    </row>
    <row r="413" spans="1:95" ht="15.95" customHeight="1" x14ac:dyDescent="0.25">
      <c r="A413" s="6" t="s">
        <v>101</v>
      </c>
      <c r="B413" s="6" t="s">
        <v>101</v>
      </c>
      <c r="C413" s="6" t="s">
        <v>101</v>
      </c>
      <c r="D413" s="6" t="s">
        <v>101</v>
      </c>
      <c r="E413" s="6" t="s">
        <v>101</v>
      </c>
      <c r="F413" s="6" t="s">
        <v>101</v>
      </c>
      <c r="G413" s="6" t="s">
        <v>101</v>
      </c>
      <c r="H413" s="6" t="s">
        <v>101</v>
      </c>
      <c r="I413" s="6" t="s">
        <v>101</v>
      </c>
      <c r="J413" s="6" t="s">
        <v>101</v>
      </c>
      <c r="K413" s="6" t="s">
        <v>101</v>
      </c>
      <c r="L413" s="6" t="s">
        <v>101</v>
      </c>
      <c r="M413" s="6" t="s">
        <v>101</v>
      </c>
      <c r="N413" s="6" t="s">
        <v>101</v>
      </c>
      <c r="O413" s="6" t="s">
        <v>101</v>
      </c>
      <c r="P413" s="6" t="s">
        <v>101</v>
      </c>
      <c r="Q413" s="6" t="s">
        <v>101</v>
      </c>
      <c r="R413" s="6" t="s">
        <v>101</v>
      </c>
      <c r="S413" s="6" t="s">
        <v>101</v>
      </c>
      <c r="T413" s="6" t="s">
        <v>101</v>
      </c>
      <c r="U413" s="6" t="s">
        <v>101</v>
      </c>
      <c r="V413" s="6" t="s">
        <v>131</v>
      </c>
      <c r="W413" s="6" t="s">
        <v>132</v>
      </c>
      <c r="X413" s="6">
        <v>99997</v>
      </c>
      <c r="Y413" s="6" t="s">
        <v>101</v>
      </c>
      <c r="Z413" s="6" t="s">
        <v>101</v>
      </c>
      <c r="AA413" s="6">
        <v>99993</v>
      </c>
      <c r="AB413" s="6" t="s">
        <v>101</v>
      </c>
      <c r="AC413" s="6" t="s">
        <v>101</v>
      </c>
      <c r="AD413" s="6">
        <v>99987</v>
      </c>
      <c r="AE413" s="6" t="s">
        <v>101</v>
      </c>
      <c r="AF413" s="6" t="s">
        <v>101</v>
      </c>
      <c r="AG413" s="6">
        <v>99989</v>
      </c>
      <c r="AH413" s="6" t="s">
        <v>101</v>
      </c>
      <c r="AI413" s="6" t="s">
        <v>101</v>
      </c>
      <c r="AJ413" s="6">
        <v>99947</v>
      </c>
      <c r="AK413" s="6" t="s">
        <v>101</v>
      </c>
      <c r="AL413" s="6" t="s">
        <v>101</v>
      </c>
      <c r="AM413" s="6">
        <v>99910</v>
      </c>
      <c r="AN413" s="6" t="s">
        <v>101</v>
      </c>
      <c r="AO413" s="6" t="s">
        <v>101</v>
      </c>
      <c r="AP413" s="6">
        <v>99859</v>
      </c>
      <c r="AQ413" s="6" t="s">
        <v>101</v>
      </c>
      <c r="AR413" s="6" t="s">
        <v>101</v>
      </c>
      <c r="AS413" s="6">
        <v>99867</v>
      </c>
      <c r="AT413" s="6" t="s">
        <v>101</v>
      </c>
      <c r="AU413" s="6" t="s">
        <v>101</v>
      </c>
      <c r="AV413" s="6">
        <v>99901</v>
      </c>
      <c r="AW413" s="6" t="s">
        <v>101</v>
      </c>
      <c r="AX413" s="6" t="s">
        <v>101</v>
      </c>
      <c r="AY413" s="6">
        <v>99948</v>
      </c>
      <c r="AZ413" s="6" t="s">
        <v>101</v>
      </c>
      <c r="BA413" s="6" t="s">
        <v>101</v>
      </c>
      <c r="BB413" s="6">
        <v>99977</v>
      </c>
      <c r="BC413" s="6" t="s">
        <v>101</v>
      </c>
      <c r="BD413" s="6" t="s">
        <v>101</v>
      </c>
      <c r="BE413" s="6">
        <v>99999</v>
      </c>
      <c r="BF413" s="6" t="s">
        <v>101</v>
      </c>
      <c r="BG413" s="6" t="s">
        <v>101</v>
      </c>
      <c r="BH413" s="6">
        <v>99999</v>
      </c>
      <c r="BI413" s="6" t="s">
        <v>101</v>
      </c>
      <c r="BJ413" s="6" t="s">
        <v>101</v>
      </c>
      <c r="BK413" s="6">
        <v>99999</v>
      </c>
      <c r="BL413" s="6" t="s">
        <v>101</v>
      </c>
      <c r="BM413" s="6" t="s">
        <v>101</v>
      </c>
      <c r="BN413" s="6">
        <v>99999</v>
      </c>
      <c r="BO413" s="6" t="s">
        <v>101</v>
      </c>
      <c r="BP413" s="6" t="s">
        <v>101</v>
      </c>
    </row>
    <row r="414" spans="1:95" ht="114.95" customHeight="1" x14ac:dyDescent="0.25">
      <c r="A414" s="2" t="s">
        <v>133</v>
      </c>
      <c r="B414" s="2" t="s">
        <v>635</v>
      </c>
      <c r="C414" s="2" t="s">
        <v>628</v>
      </c>
      <c r="D414" s="2" t="s">
        <v>636</v>
      </c>
      <c r="E414" s="2" t="s">
        <v>99</v>
      </c>
      <c r="F414" s="2"/>
      <c r="G414" s="2" t="s">
        <v>630</v>
      </c>
      <c r="H414" s="3">
        <v>28.8</v>
      </c>
      <c r="I414" s="3">
        <v>75</v>
      </c>
      <c r="J414" s="2" t="s">
        <v>101</v>
      </c>
      <c r="K414" s="2" t="s">
        <v>631</v>
      </c>
      <c r="L414" s="2" t="s">
        <v>632</v>
      </c>
      <c r="M414" s="4" t="s">
        <v>101</v>
      </c>
      <c r="N414" s="2" t="s">
        <v>104</v>
      </c>
      <c r="O414" s="2" t="s">
        <v>101</v>
      </c>
      <c r="P414" s="5">
        <v>45823</v>
      </c>
      <c r="Q414" s="5">
        <v>45930</v>
      </c>
      <c r="R414" s="4" t="s">
        <v>105</v>
      </c>
      <c r="S414" s="2" t="s">
        <v>106</v>
      </c>
      <c r="T414" s="3">
        <f>SUM(IF(Y414="", 0, Y414 * Z414 * 1),IF(AB414="", 0, AB414 * AC414 * 1),IF(AE414="", 0, AE414 * AF414 * 1),IF(AH414="", 0, AH414 * AI414 * 1),IF(AK414="", 0, AK414 * AL414 * 1),IF(AN414="", 0, AN414 * AO414 * 1),IF(AQ414="", 0, AQ414 * AR414 * 1),IF(AT414="", 0, AT414 * AU414 * 1),IF(AW414="", 0, AW414 * AX414 * 1),IF(AZ414="", 0, AZ414 * BA414 * 1),IF(BC414="", 0, BC414 * BD414 * 1),IF(BF414="", 0, BF414 * BG414 * 1),IF(BI414="", 0, BI414 * BJ414 * 1),IF(BL414="", 0, BL414 * BM414 * 1),IF(BO414="", 0, BO414 * BP414 * 1))</f>
        <v>0</v>
      </c>
      <c r="U414" s="2">
        <f>SUM(IF(Y414="",0,Y414*1),IF(AB414="",0,AB414*1),IF(AE414="",0,AE414*1),IF(AH414="",0,AH414*1),IF(AK414="",0,AK414*1),IF(AN414="",0,AN414*1),IF(AQ414="",0,AQ414*1),IF(AT414="",0,AT414*1),IF(AW414="",0,AW414*1),IF(AZ414="",0,AZ414*1),IF(BC414="",0,BC414*1),IF(BF414="",0,BF414*1),IF(BI414="",0,BI414*1),IF(BL414="",0,BL414*1),IF(BO414="",0,BO414*1))</f>
        <v>0</v>
      </c>
      <c r="V414" s="2" t="s">
        <v>101</v>
      </c>
      <c r="W414" s="2" t="s">
        <v>101</v>
      </c>
      <c r="X414" s="2" t="s">
        <v>107</v>
      </c>
      <c r="Y414" s="4" t="s">
        <v>101</v>
      </c>
      <c r="Z414" s="2">
        <v>28.8</v>
      </c>
      <c r="AA414" s="2" t="s">
        <v>109</v>
      </c>
      <c r="AB414" s="4" t="s">
        <v>101</v>
      </c>
      <c r="AC414" s="2">
        <v>28.8</v>
      </c>
      <c r="AD414" s="2" t="s">
        <v>111</v>
      </c>
      <c r="AE414" s="4" t="s">
        <v>101</v>
      </c>
      <c r="AF414" s="2">
        <v>28.8</v>
      </c>
      <c r="AG414" s="2" t="s">
        <v>113</v>
      </c>
      <c r="AH414" s="4" t="s">
        <v>101</v>
      </c>
      <c r="AI414" s="2">
        <v>28.8</v>
      </c>
      <c r="AJ414" s="2" t="s">
        <v>115</v>
      </c>
      <c r="AK414" s="4" t="s">
        <v>101</v>
      </c>
      <c r="AL414" s="2">
        <v>28.8</v>
      </c>
      <c r="AM414" s="2" t="s">
        <v>117</v>
      </c>
      <c r="AN414" s="4" t="s">
        <v>101</v>
      </c>
      <c r="AO414" s="2">
        <v>28.8</v>
      </c>
      <c r="AP414" s="2" t="s">
        <v>119</v>
      </c>
      <c r="AQ414" s="4" t="s">
        <v>101</v>
      </c>
      <c r="AR414" s="2">
        <v>28.8</v>
      </c>
      <c r="AS414" s="2" t="s">
        <v>121</v>
      </c>
      <c r="AT414" s="4" t="s">
        <v>101</v>
      </c>
      <c r="AU414" s="2">
        <v>28.8</v>
      </c>
      <c r="AV414" s="2" t="s">
        <v>123</v>
      </c>
      <c r="AW414" s="4" t="s">
        <v>101</v>
      </c>
      <c r="AX414" s="2">
        <v>28.8</v>
      </c>
      <c r="AY414" s="2" t="s">
        <v>125</v>
      </c>
      <c r="AZ414" s="4" t="s">
        <v>101</v>
      </c>
      <c r="BA414" s="2">
        <v>28.8</v>
      </c>
      <c r="BB414" s="2" t="s">
        <v>126</v>
      </c>
      <c r="BC414" s="4" t="s">
        <v>101</v>
      </c>
      <c r="BD414" s="2">
        <v>28.8</v>
      </c>
      <c r="BE414" s="2" t="s">
        <v>127</v>
      </c>
      <c r="BF414" s="4" t="s">
        <v>101</v>
      </c>
      <c r="BG414" s="2">
        <v>28.8</v>
      </c>
      <c r="BH414" s="2" t="s">
        <v>128</v>
      </c>
      <c r="BI414" s="4" t="s">
        <v>101</v>
      </c>
      <c r="BJ414" s="2">
        <v>28.8</v>
      </c>
      <c r="BK414" s="2" t="s">
        <v>129</v>
      </c>
      <c r="BL414" s="4" t="s">
        <v>101</v>
      </c>
      <c r="BM414" s="2">
        <v>28.8</v>
      </c>
      <c r="BN414" s="2" t="s">
        <v>130</v>
      </c>
      <c r="BO414" s="4" t="s">
        <v>101</v>
      </c>
      <c r="BP414" s="2">
        <v>28.8</v>
      </c>
      <c r="BQ414" s="2" t="s">
        <v>101</v>
      </c>
      <c r="BR414" s="2" t="s">
        <v>101</v>
      </c>
      <c r="BS414" s="2" t="s">
        <v>101</v>
      </c>
      <c r="BT414" s="2" t="s">
        <v>101</v>
      </c>
      <c r="BU414" s="2" t="s">
        <v>101</v>
      </c>
      <c r="BV414" s="2" t="s">
        <v>101</v>
      </c>
      <c r="BW414" s="2" t="s">
        <v>101</v>
      </c>
      <c r="BX414" s="2" t="s">
        <v>101</v>
      </c>
      <c r="BY414" s="2" t="s">
        <v>101</v>
      </c>
      <c r="BZ414" s="2" t="s">
        <v>101</v>
      </c>
      <c r="CA414" s="2" t="s">
        <v>101</v>
      </c>
      <c r="CB414" s="2" t="s">
        <v>101</v>
      </c>
      <c r="CC414" s="2" t="s">
        <v>101</v>
      </c>
      <c r="CD414" s="2" t="s">
        <v>101</v>
      </c>
      <c r="CE414" s="2" t="s">
        <v>101</v>
      </c>
      <c r="CF414" s="2" t="s">
        <v>101</v>
      </c>
      <c r="CG414" s="2" t="s">
        <v>101</v>
      </c>
      <c r="CH414" s="2" t="s">
        <v>101</v>
      </c>
      <c r="CI414" s="2" t="s">
        <v>101</v>
      </c>
      <c r="CJ414" s="2" t="s">
        <v>101</v>
      </c>
      <c r="CK414" s="2" t="s">
        <v>101</v>
      </c>
      <c r="CL414" s="2" t="s">
        <v>101</v>
      </c>
      <c r="CM414" s="2" t="s">
        <v>101</v>
      </c>
      <c r="CN414" s="2" t="s">
        <v>101</v>
      </c>
      <c r="CO414" s="2" t="s">
        <v>101</v>
      </c>
      <c r="CP414" s="2" t="s">
        <v>101</v>
      </c>
      <c r="CQ414" s="2" t="s">
        <v>101</v>
      </c>
    </row>
    <row r="415" spans="1:95" ht="15.95" customHeight="1" x14ac:dyDescent="0.25">
      <c r="A415" s="6" t="s">
        <v>101</v>
      </c>
      <c r="B415" s="6" t="s">
        <v>101</v>
      </c>
      <c r="C415" s="6" t="s">
        <v>101</v>
      </c>
      <c r="D415" s="6" t="s">
        <v>101</v>
      </c>
      <c r="E415" s="6" t="s">
        <v>101</v>
      </c>
      <c r="F415" s="6" t="s">
        <v>101</v>
      </c>
      <c r="G415" s="6" t="s">
        <v>101</v>
      </c>
      <c r="H415" s="6" t="s">
        <v>101</v>
      </c>
      <c r="I415" s="6" t="s">
        <v>101</v>
      </c>
      <c r="J415" s="6" t="s">
        <v>101</v>
      </c>
      <c r="K415" s="6" t="s">
        <v>101</v>
      </c>
      <c r="L415" s="6" t="s">
        <v>101</v>
      </c>
      <c r="M415" s="6" t="s">
        <v>101</v>
      </c>
      <c r="N415" s="6" t="s">
        <v>101</v>
      </c>
      <c r="O415" s="6" t="s">
        <v>101</v>
      </c>
      <c r="P415" s="6" t="s">
        <v>101</v>
      </c>
      <c r="Q415" s="6" t="s">
        <v>101</v>
      </c>
      <c r="R415" s="6" t="s">
        <v>101</v>
      </c>
      <c r="S415" s="6" t="s">
        <v>101</v>
      </c>
      <c r="T415" s="6" t="s">
        <v>101</v>
      </c>
      <c r="U415" s="6" t="s">
        <v>101</v>
      </c>
      <c r="V415" s="6" t="s">
        <v>131</v>
      </c>
      <c r="W415" s="6" t="s">
        <v>132</v>
      </c>
      <c r="X415" s="6">
        <v>99999</v>
      </c>
      <c r="Y415" s="6" t="s">
        <v>101</v>
      </c>
      <c r="Z415" s="6" t="s">
        <v>101</v>
      </c>
      <c r="AA415" s="6">
        <v>99999</v>
      </c>
      <c r="AB415" s="6" t="s">
        <v>101</v>
      </c>
      <c r="AC415" s="6" t="s">
        <v>101</v>
      </c>
      <c r="AD415" s="6">
        <v>99999</v>
      </c>
      <c r="AE415" s="6" t="s">
        <v>101</v>
      </c>
      <c r="AF415" s="6" t="s">
        <v>101</v>
      </c>
      <c r="AG415" s="6">
        <v>99998</v>
      </c>
      <c r="AH415" s="6" t="s">
        <v>101</v>
      </c>
      <c r="AI415" s="6" t="s">
        <v>101</v>
      </c>
      <c r="AJ415" s="6">
        <v>99953</v>
      </c>
      <c r="AK415" s="6" t="s">
        <v>101</v>
      </c>
      <c r="AL415" s="6" t="s">
        <v>101</v>
      </c>
      <c r="AM415" s="6">
        <v>99922</v>
      </c>
      <c r="AN415" s="6" t="s">
        <v>101</v>
      </c>
      <c r="AO415" s="6" t="s">
        <v>101</v>
      </c>
      <c r="AP415" s="6">
        <v>99897</v>
      </c>
      <c r="AQ415" s="6" t="s">
        <v>101</v>
      </c>
      <c r="AR415" s="6" t="s">
        <v>101</v>
      </c>
      <c r="AS415" s="6">
        <v>99899</v>
      </c>
      <c r="AT415" s="6" t="s">
        <v>101</v>
      </c>
      <c r="AU415" s="6" t="s">
        <v>101</v>
      </c>
      <c r="AV415" s="6">
        <v>99923</v>
      </c>
      <c r="AW415" s="6" t="s">
        <v>101</v>
      </c>
      <c r="AX415" s="6" t="s">
        <v>101</v>
      </c>
      <c r="AY415" s="6">
        <v>99952</v>
      </c>
      <c r="AZ415" s="6" t="s">
        <v>101</v>
      </c>
      <c r="BA415" s="6" t="s">
        <v>101</v>
      </c>
      <c r="BB415" s="6">
        <v>99971</v>
      </c>
      <c r="BC415" s="6" t="s">
        <v>101</v>
      </c>
      <c r="BD415" s="6" t="s">
        <v>101</v>
      </c>
      <c r="BE415" s="6">
        <v>99999</v>
      </c>
      <c r="BF415" s="6" t="s">
        <v>101</v>
      </c>
      <c r="BG415" s="6" t="s">
        <v>101</v>
      </c>
      <c r="BH415" s="6">
        <v>99999</v>
      </c>
      <c r="BI415" s="6" t="s">
        <v>101</v>
      </c>
      <c r="BJ415" s="6" t="s">
        <v>101</v>
      </c>
      <c r="BK415" s="6">
        <v>99999</v>
      </c>
      <c r="BL415" s="6" t="s">
        <v>101</v>
      </c>
      <c r="BM415" s="6" t="s">
        <v>101</v>
      </c>
      <c r="BN415" s="6">
        <v>99999</v>
      </c>
      <c r="BO415" s="6" t="s">
        <v>101</v>
      </c>
      <c r="BP415" s="6" t="s">
        <v>101</v>
      </c>
    </row>
    <row r="416" spans="1:95" ht="114.95" customHeight="1" x14ac:dyDescent="0.25">
      <c r="A416" s="2" t="s">
        <v>133</v>
      </c>
      <c r="B416" s="2" t="s">
        <v>637</v>
      </c>
      <c r="C416" s="2" t="s">
        <v>638</v>
      </c>
      <c r="D416" s="2" t="s">
        <v>639</v>
      </c>
      <c r="E416" s="2" t="s">
        <v>99</v>
      </c>
      <c r="F416" s="2"/>
      <c r="G416" s="2" t="s">
        <v>630</v>
      </c>
      <c r="H416" s="3">
        <v>28.8</v>
      </c>
      <c r="I416" s="3">
        <v>75</v>
      </c>
      <c r="J416" s="2" t="s">
        <v>101</v>
      </c>
      <c r="K416" s="2" t="s">
        <v>631</v>
      </c>
      <c r="L416" s="2" t="s">
        <v>632</v>
      </c>
      <c r="M416" s="4" t="s">
        <v>101</v>
      </c>
      <c r="N416" s="2" t="s">
        <v>104</v>
      </c>
      <c r="O416" s="2" t="s">
        <v>101</v>
      </c>
      <c r="P416" s="5">
        <v>45823</v>
      </c>
      <c r="Q416" s="5">
        <v>45930</v>
      </c>
      <c r="R416" s="4" t="s">
        <v>105</v>
      </c>
      <c r="S416" s="2" t="s">
        <v>106</v>
      </c>
      <c r="T416" s="3">
        <f>SUM(IF(Y416="", 0, Y416 * Z416 * 1),IF(AB416="", 0, AB416 * AC416 * 1),IF(AE416="", 0, AE416 * AF416 * 1),IF(AH416="", 0, AH416 * AI416 * 1),IF(AK416="", 0, AK416 * AL416 * 1),IF(AN416="", 0, AN416 * AO416 * 1),IF(AQ416="", 0, AQ416 * AR416 * 1),IF(AT416="", 0, AT416 * AU416 * 1),IF(AW416="", 0, AW416 * AX416 * 1),IF(AZ416="", 0, AZ416 * BA416 * 1),IF(BC416="", 0, BC416 * BD416 * 1),IF(BF416="", 0, BF416 * BG416 * 1),IF(BI416="", 0, BI416 * BJ416 * 1),IF(BL416="", 0, BL416 * BM416 * 1),IF(BO416="", 0, BO416 * BP416 * 1))</f>
        <v>0</v>
      </c>
      <c r="U416" s="2">
        <f>SUM(IF(Y416="",0,Y416*1),IF(AB416="",0,AB416*1),IF(AE416="",0,AE416*1),IF(AH416="",0,AH416*1),IF(AK416="",0,AK416*1),IF(AN416="",0,AN416*1),IF(AQ416="",0,AQ416*1),IF(AT416="",0,AT416*1),IF(AW416="",0,AW416*1),IF(AZ416="",0,AZ416*1),IF(BC416="",0,BC416*1),IF(BF416="",0,BF416*1),IF(BI416="",0,BI416*1),IF(BL416="",0,BL416*1),IF(BO416="",0,BO416*1))</f>
        <v>0</v>
      </c>
      <c r="V416" s="2" t="s">
        <v>101</v>
      </c>
      <c r="W416" s="2" t="s">
        <v>101</v>
      </c>
      <c r="X416" s="2" t="s">
        <v>107</v>
      </c>
      <c r="Y416" s="4" t="s">
        <v>101</v>
      </c>
      <c r="Z416" s="2">
        <v>28.8</v>
      </c>
      <c r="AA416" s="2" t="s">
        <v>109</v>
      </c>
      <c r="AB416" s="4" t="s">
        <v>101</v>
      </c>
      <c r="AC416" s="2">
        <v>28.8</v>
      </c>
      <c r="AD416" s="2" t="s">
        <v>111</v>
      </c>
      <c r="AE416" s="4" t="s">
        <v>101</v>
      </c>
      <c r="AF416" s="2">
        <v>28.8</v>
      </c>
      <c r="AG416" s="2" t="s">
        <v>113</v>
      </c>
      <c r="AH416" s="4" t="s">
        <v>101</v>
      </c>
      <c r="AI416" s="2">
        <v>28.8</v>
      </c>
      <c r="AJ416" s="2" t="s">
        <v>115</v>
      </c>
      <c r="AK416" s="4" t="s">
        <v>101</v>
      </c>
      <c r="AL416" s="2">
        <v>28.8</v>
      </c>
      <c r="AM416" s="2" t="s">
        <v>117</v>
      </c>
      <c r="AN416" s="4" t="s">
        <v>101</v>
      </c>
      <c r="AO416" s="2">
        <v>28.8</v>
      </c>
      <c r="AP416" s="2" t="s">
        <v>119</v>
      </c>
      <c r="AQ416" s="4" t="s">
        <v>101</v>
      </c>
      <c r="AR416" s="2">
        <v>28.8</v>
      </c>
      <c r="AS416" s="2" t="s">
        <v>121</v>
      </c>
      <c r="AT416" s="4" t="s">
        <v>101</v>
      </c>
      <c r="AU416" s="2">
        <v>28.8</v>
      </c>
      <c r="AV416" s="2" t="s">
        <v>123</v>
      </c>
      <c r="AW416" s="4" t="s">
        <v>101</v>
      </c>
      <c r="AX416" s="2">
        <v>28.8</v>
      </c>
      <c r="AY416" s="2" t="s">
        <v>125</v>
      </c>
      <c r="AZ416" s="4" t="s">
        <v>101</v>
      </c>
      <c r="BA416" s="2">
        <v>28.8</v>
      </c>
      <c r="BB416" s="2" t="s">
        <v>126</v>
      </c>
      <c r="BC416" s="4" t="s">
        <v>101</v>
      </c>
      <c r="BD416" s="2">
        <v>28.8</v>
      </c>
      <c r="BE416" s="2" t="s">
        <v>127</v>
      </c>
      <c r="BF416" s="4" t="s">
        <v>101</v>
      </c>
      <c r="BG416" s="2">
        <v>28.8</v>
      </c>
      <c r="BH416" s="2" t="s">
        <v>128</v>
      </c>
      <c r="BI416" s="4" t="s">
        <v>101</v>
      </c>
      <c r="BJ416" s="2">
        <v>28.8</v>
      </c>
      <c r="BK416" s="2" t="s">
        <v>129</v>
      </c>
      <c r="BL416" s="4" t="s">
        <v>101</v>
      </c>
      <c r="BM416" s="2">
        <v>28.8</v>
      </c>
      <c r="BN416" s="2" t="s">
        <v>130</v>
      </c>
      <c r="BO416" s="4" t="s">
        <v>101</v>
      </c>
      <c r="BP416" s="2">
        <v>28.8</v>
      </c>
      <c r="BQ416" s="2" t="s">
        <v>101</v>
      </c>
      <c r="BR416" s="2" t="s">
        <v>101</v>
      </c>
      <c r="BS416" s="2" t="s">
        <v>101</v>
      </c>
      <c r="BT416" s="2" t="s">
        <v>101</v>
      </c>
      <c r="BU416" s="2" t="s">
        <v>101</v>
      </c>
      <c r="BV416" s="2" t="s">
        <v>101</v>
      </c>
      <c r="BW416" s="2" t="s">
        <v>101</v>
      </c>
      <c r="BX416" s="2" t="s">
        <v>101</v>
      </c>
      <c r="BY416" s="2" t="s">
        <v>101</v>
      </c>
      <c r="BZ416" s="2" t="s">
        <v>101</v>
      </c>
      <c r="CA416" s="2" t="s">
        <v>101</v>
      </c>
      <c r="CB416" s="2" t="s">
        <v>101</v>
      </c>
      <c r="CC416" s="2" t="s">
        <v>101</v>
      </c>
      <c r="CD416" s="2" t="s">
        <v>101</v>
      </c>
      <c r="CE416" s="2" t="s">
        <v>101</v>
      </c>
      <c r="CF416" s="2" t="s">
        <v>101</v>
      </c>
      <c r="CG416" s="2" t="s">
        <v>101</v>
      </c>
      <c r="CH416" s="2" t="s">
        <v>101</v>
      </c>
      <c r="CI416" s="2" t="s">
        <v>101</v>
      </c>
      <c r="CJ416" s="2" t="s">
        <v>101</v>
      </c>
      <c r="CK416" s="2" t="s">
        <v>101</v>
      </c>
      <c r="CL416" s="2" t="s">
        <v>101</v>
      </c>
      <c r="CM416" s="2" t="s">
        <v>101</v>
      </c>
      <c r="CN416" s="2" t="s">
        <v>101</v>
      </c>
      <c r="CO416" s="2" t="s">
        <v>101</v>
      </c>
      <c r="CP416" s="2" t="s">
        <v>101</v>
      </c>
      <c r="CQ416" s="2" t="s">
        <v>101</v>
      </c>
    </row>
    <row r="417" spans="1:95" ht="15.95" customHeight="1" x14ac:dyDescent="0.25">
      <c r="A417" s="6" t="s">
        <v>101</v>
      </c>
      <c r="B417" s="6" t="s">
        <v>101</v>
      </c>
      <c r="C417" s="6" t="s">
        <v>101</v>
      </c>
      <c r="D417" s="6" t="s">
        <v>101</v>
      </c>
      <c r="E417" s="6" t="s">
        <v>101</v>
      </c>
      <c r="F417" s="6" t="s">
        <v>101</v>
      </c>
      <c r="G417" s="6" t="s">
        <v>101</v>
      </c>
      <c r="H417" s="6" t="s">
        <v>101</v>
      </c>
      <c r="I417" s="6" t="s">
        <v>101</v>
      </c>
      <c r="J417" s="6" t="s">
        <v>101</v>
      </c>
      <c r="K417" s="6" t="s">
        <v>101</v>
      </c>
      <c r="L417" s="6" t="s">
        <v>101</v>
      </c>
      <c r="M417" s="6" t="s">
        <v>101</v>
      </c>
      <c r="N417" s="6" t="s">
        <v>101</v>
      </c>
      <c r="O417" s="6" t="s">
        <v>101</v>
      </c>
      <c r="P417" s="6" t="s">
        <v>101</v>
      </c>
      <c r="Q417" s="6" t="s">
        <v>101</v>
      </c>
      <c r="R417" s="6" t="s">
        <v>101</v>
      </c>
      <c r="S417" s="6" t="s">
        <v>101</v>
      </c>
      <c r="T417" s="6" t="s">
        <v>101</v>
      </c>
      <c r="U417" s="6" t="s">
        <v>101</v>
      </c>
      <c r="V417" s="6" t="s">
        <v>131</v>
      </c>
      <c r="W417" s="6" t="s">
        <v>132</v>
      </c>
      <c r="X417" s="6">
        <v>4</v>
      </c>
      <c r="Y417" s="6" t="s">
        <v>101</v>
      </c>
      <c r="Z417" s="6" t="s">
        <v>101</v>
      </c>
      <c r="AA417" s="6">
        <v>4</v>
      </c>
      <c r="AB417" s="6" t="s">
        <v>101</v>
      </c>
      <c r="AC417" s="6" t="s">
        <v>101</v>
      </c>
      <c r="AD417" s="6">
        <v>9</v>
      </c>
      <c r="AE417" s="6" t="s">
        <v>101</v>
      </c>
      <c r="AF417" s="6" t="s">
        <v>101</v>
      </c>
      <c r="AG417" s="6">
        <v>8</v>
      </c>
      <c r="AH417" s="6" t="s">
        <v>101</v>
      </c>
      <c r="AI417" s="6" t="s">
        <v>101</v>
      </c>
      <c r="AJ417" s="6">
        <v>6</v>
      </c>
      <c r="AK417" s="6" t="s">
        <v>101</v>
      </c>
      <c r="AL417" s="6" t="s">
        <v>101</v>
      </c>
      <c r="AM417" s="6">
        <v>10</v>
      </c>
      <c r="AN417" s="6" t="s">
        <v>101</v>
      </c>
      <c r="AO417" s="6" t="s">
        <v>101</v>
      </c>
      <c r="AP417" s="6">
        <v>27</v>
      </c>
      <c r="AQ417" s="6" t="s">
        <v>101</v>
      </c>
      <c r="AR417" s="6" t="s">
        <v>101</v>
      </c>
      <c r="AS417" s="6">
        <v>32</v>
      </c>
      <c r="AT417" s="6" t="s">
        <v>101</v>
      </c>
      <c r="AU417" s="6" t="s">
        <v>101</v>
      </c>
      <c r="AV417" s="6">
        <v>30</v>
      </c>
      <c r="AW417" s="6" t="s">
        <v>101</v>
      </c>
      <c r="AX417" s="6" t="s">
        <v>101</v>
      </c>
      <c r="AY417" s="6">
        <v>21</v>
      </c>
      <c r="AZ417" s="6" t="s">
        <v>101</v>
      </c>
      <c r="BA417" s="6" t="s">
        <v>101</v>
      </c>
      <c r="BB417" s="6">
        <v>6</v>
      </c>
      <c r="BC417" s="6" t="s">
        <v>101</v>
      </c>
      <c r="BD417" s="6" t="s">
        <v>101</v>
      </c>
      <c r="BE417" s="6">
        <v>4</v>
      </c>
      <c r="BF417" s="6" t="s">
        <v>101</v>
      </c>
      <c r="BG417" s="6" t="s">
        <v>101</v>
      </c>
      <c r="BH417" s="6">
        <v>4</v>
      </c>
      <c r="BI417" s="6" t="s">
        <v>101</v>
      </c>
      <c r="BJ417" s="6" t="s">
        <v>101</v>
      </c>
      <c r="BK417" s="6">
        <v>0</v>
      </c>
      <c r="BL417" s="6" t="s">
        <v>101</v>
      </c>
      <c r="BM417" s="6" t="s">
        <v>101</v>
      </c>
      <c r="BN417" s="6">
        <v>0</v>
      </c>
      <c r="BO417" s="6" t="s">
        <v>101</v>
      </c>
      <c r="BP417" s="6" t="s">
        <v>101</v>
      </c>
    </row>
    <row r="418" spans="1:95" ht="114.95" customHeight="1" x14ac:dyDescent="0.25">
      <c r="A418" s="2" t="s">
        <v>133</v>
      </c>
      <c r="B418" s="2" t="s">
        <v>156</v>
      </c>
      <c r="C418" s="2" t="s">
        <v>640</v>
      </c>
      <c r="D418" s="2" t="s">
        <v>641</v>
      </c>
      <c r="E418" s="2" t="s">
        <v>512</v>
      </c>
      <c r="F418" s="2"/>
      <c r="G418" s="2" t="s">
        <v>642</v>
      </c>
      <c r="H418" s="3">
        <v>75</v>
      </c>
      <c r="I418" s="3">
        <v>195</v>
      </c>
      <c r="J418" s="2" t="s">
        <v>101</v>
      </c>
      <c r="K418" s="2" t="s">
        <v>631</v>
      </c>
      <c r="L418" s="2" t="s">
        <v>632</v>
      </c>
      <c r="M418" s="4" t="s">
        <v>101</v>
      </c>
      <c r="N418" s="2" t="s">
        <v>104</v>
      </c>
      <c r="O418" s="2" t="s">
        <v>101</v>
      </c>
      <c r="P418" s="5">
        <v>45823</v>
      </c>
      <c r="Q418" s="5">
        <v>45930</v>
      </c>
      <c r="R418" s="4" t="s">
        <v>105</v>
      </c>
      <c r="S418" s="2" t="s">
        <v>106</v>
      </c>
      <c r="T418" s="3">
        <f>SUM(IF(Y418="", 0, Y418 * Z418 * 1),IF(AB418="", 0, AB418 * AC418 * 1),IF(AE418="", 0, AE418 * AF418 * 1),IF(AH418="", 0, AH418 * AI418 * 1),IF(AK418="", 0, AK418 * AL418 * 1),IF(AN418="", 0, AN418 * AO418 * 1),IF(AQ418="", 0, AQ418 * AR418 * 1),IF(AT418="", 0, AT418 * AU418 * 1),IF(AW418="", 0, AW418 * AX418 * 1),IF(AZ418="", 0, AZ418 * BA418 * 1),IF(BC418="", 0, BC418 * BD418 * 1),IF(BF418="", 0, BF418 * BG418 * 1),IF(BI418="", 0, BI418 * BJ418 * 1),IF(BL418="", 0, BL418 * BM418 * 1))</f>
        <v>0</v>
      </c>
      <c r="U418" s="2">
        <f>SUM(IF(Y418="",0,Y418*1),IF(AB418="",0,AB418*1),IF(AE418="",0,AE418*1),IF(AH418="",0,AH418*1),IF(AK418="",0,AK418*1),IF(AN418="",0,AN418*1),IF(AQ418="",0,AQ418*1),IF(AT418="",0,AT418*1),IF(AW418="",0,AW418*1),IF(AZ418="",0,AZ418*1),IF(BC418="",0,BC418*1),IF(BF418="",0,BF418*1),IF(BI418="",0,BI418*1),IF(BL418="",0,BL418*1))</f>
        <v>0</v>
      </c>
      <c r="V418" s="2" t="s">
        <v>101</v>
      </c>
      <c r="W418" s="2" t="s">
        <v>101</v>
      </c>
      <c r="X418" s="2" t="s">
        <v>115</v>
      </c>
      <c r="Y418" s="4" t="s">
        <v>101</v>
      </c>
      <c r="Z418" s="2">
        <v>75</v>
      </c>
      <c r="AA418" s="2" t="s">
        <v>116</v>
      </c>
      <c r="AB418" s="4" t="s">
        <v>101</v>
      </c>
      <c r="AC418" s="2">
        <v>75</v>
      </c>
      <c r="AD418" s="2" t="s">
        <v>117</v>
      </c>
      <c r="AE418" s="4" t="s">
        <v>101</v>
      </c>
      <c r="AF418" s="2">
        <v>75</v>
      </c>
      <c r="AG418" s="2" t="s">
        <v>118</v>
      </c>
      <c r="AH418" s="4" t="s">
        <v>101</v>
      </c>
      <c r="AI418" s="2">
        <v>75</v>
      </c>
      <c r="AJ418" s="2" t="s">
        <v>119</v>
      </c>
      <c r="AK418" s="4" t="s">
        <v>101</v>
      </c>
      <c r="AL418" s="2">
        <v>75</v>
      </c>
      <c r="AM418" s="2" t="s">
        <v>120</v>
      </c>
      <c r="AN418" s="4" t="s">
        <v>101</v>
      </c>
      <c r="AO418" s="2">
        <v>75</v>
      </c>
      <c r="AP418" s="2" t="s">
        <v>121</v>
      </c>
      <c r="AQ418" s="4" t="s">
        <v>101</v>
      </c>
      <c r="AR418" s="2">
        <v>75</v>
      </c>
      <c r="AS418" s="2" t="s">
        <v>122</v>
      </c>
      <c r="AT418" s="4" t="s">
        <v>101</v>
      </c>
      <c r="AU418" s="2">
        <v>75</v>
      </c>
      <c r="AV418" s="2" t="s">
        <v>123</v>
      </c>
      <c r="AW418" s="4" t="s">
        <v>101</v>
      </c>
      <c r="AX418" s="2">
        <v>75</v>
      </c>
      <c r="AY418" s="2" t="s">
        <v>124</v>
      </c>
      <c r="AZ418" s="4" t="s">
        <v>101</v>
      </c>
      <c r="BA418" s="2">
        <v>75</v>
      </c>
      <c r="BB418" s="2" t="s">
        <v>125</v>
      </c>
      <c r="BC418" s="4" t="s">
        <v>101</v>
      </c>
      <c r="BD418" s="2">
        <v>75</v>
      </c>
      <c r="BE418" s="2" t="s">
        <v>126</v>
      </c>
      <c r="BF418" s="4" t="s">
        <v>101</v>
      </c>
      <c r="BG418" s="2">
        <v>75</v>
      </c>
      <c r="BH418" s="2" t="s">
        <v>127</v>
      </c>
      <c r="BI418" s="4" t="s">
        <v>101</v>
      </c>
      <c r="BJ418" s="2">
        <v>75</v>
      </c>
      <c r="BK418" s="2" t="s">
        <v>128</v>
      </c>
      <c r="BL418" s="4" t="s">
        <v>101</v>
      </c>
      <c r="BM418" s="2">
        <v>75</v>
      </c>
      <c r="BN418" s="2" t="s">
        <v>101</v>
      </c>
      <c r="BO418" s="2" t="s">
        <v>101</v>
      </c>
      <c r="BP418" s="2" t="s">
        <v>101</v>
      </c>
      <c r="BQ418" s="2" t="s">
        <v>101</v>
      </c>
      <c r="BR418" s="2" t="s">
        <v>101</v>
      </c>
      <c r="BS418" s="2" t="s">
        <v>101</v>
      </c>
      <c r="BT418" s="2" t="s">
        <v>101</v>
      </c>
      <c r="BU418" s="2" t="s">
        <v>101</v>
      </c>
      <c r="BV418" s="2" t="s">
        <v>101</v>
      </c>
      <c r="BW418" s="2" t="s">
        <v>101</v>
      </c>
      <c r="BX418" s="2" t="s">
        <v>101</v>
      </c>
      <c r="BY418" s="2" t="s">
        <v>101</v>
      </c>
      <c r="BZ418" s="2" t="s">
        <v>101</v>
      </c>
      <c r="CA418" s="2" t="s">
        <v>101</v>
      </c>
      <c r="CB418" s="2" t="s">
        <v>101</v>
      </c>
      <c r="CC418" s="2" t="s">
        <v>101</v>
      </c>
      <c r="CD418" s="2" t="s">
        <v>101</v>
      </c>
      <c r="CE418" s="2" t="s">
        <v>101</v>
      </c>
      <c r="CF418" s="2" t="s">
        <v>101</v>
      </c>
      <c r="CG418" s="2" t="s">
        <v>101</v>
      </c>
      <c r="CH418" s="2" t="s">
        <v>101</v>
      </c>
      <c r="CI418" s="2" t="s">
        <v>101</v>
      </c>
      <c r="CJ418" s="2" t="s">
        <v>101</v>
      </c>
      <c r="CK418" s="2" t="s">
        <v>101</v>
      </c>
      <c r="CL418" s="2" t="s">
        <v>101</v>
      </c>
      <c r="CM418" s="2" t="s">
        <v>101</v>
      </c>
      <c r="CN418" s="2" t="s">
        <v>101</v>
      </c>
      <c r="CO418" s="2" t="s">
        <v>101</v>
      </c>
      <c r="CP418" s="2" t="s">
        <v>101</v>
      </c>
      <c r="CQ418" s="2" t="s">
        <v>101</v>
      </c>
    </row>
    <row r="419" spans="1:95" ht="15.95" customHeight="1" x14ac:dyDescent="0.25">
      <c r="A419" s="6" t="s">
        <v>101</v>
      </c>
      <c r="B419" s="6" t="s">
        <v>101</v>
      </c>
      <c r="C419" s="6" t="s">
        <v>101</v>
      </c>
      <c r="D419" s="6" t="s">
        <v>101</v>
      </c>
      <c r="E419" s="6" t="s">
        <v>101</v>
      </c>
      <c r="F419" s="6" t="s">
        <v>101</v>
      </c>
      <c r="G419" s="6" t="s">
        <v>101</v>
      </c>
      <c r="H419" s="6" t="s">
        <v>101</v>
      </c>
      <c r="I419" s="6" t="s">
        <v>101</v>
      </c>
      <c r="J419" s="6" t="s">
        <v>101</v>
      </c>
      <c r="K419" s="6" t="s">
        <v>101</v>
      </c>
      <c r="L419" s="6" t="s">
        <v>101</v>
      </c>
      <c r="M419" s="6" t="s">
        <v>101</v>
      </c>
      <c r="N419" s="6" t="s">
        <v>101</v>
      </c>
      <c r="O419" s="6" t="s">
        <v>101</v>
      </c>
      <c r="P419" s="6" t="s">
        <v>101</v>
      </c>
      <c r="Q419" s="6" t="s">
        <v>101</v>
      </c>
      <c r="R419" s="6" t="s">
        <v>101</v>
      </c>
      <c r="S419" s="6" t="s">
        <v>101</v>
      </c>
      <c r="T419" s="6" t="s">
        <v>101</v>
      </c>
      <c r="U419" s="6" t="s">
        <v>101</v>
      </c>
      <c r="V419" s="6" t="s">
        <v>131</v>
      </c>
      <c r="W419" s="6" t="s">
        <v>132</v>
      </c>
      <c r="X419" s="6">
        <v>99988</v>
      </c>
      <c r="Y419" s="6" t="s">
        <v>101</v>
      </c>
      <c r="Z419" s="6" t="s">
        <v>101</v>
      </c>
      <c r="AA419" s="6">
        <v>0</v>
      </c>
      <c r="AB419" s="6" t="s">
        <v>101</v>
      </c>
      <c r="AC419" s="6" t="s">
        <v>101</v>
      </c>
      <c r="AD419" s="6">
        <v>99979</v>
      </c>
      <c r="AE419" s="6" t="s">
        <v>101</v>
      </c>
      <c r="AF419" s="6" t="s">
        <v>101</v>
      </c>
      <c r="AG419" s="6">
        <v>0</v>
      </c>
      <c r="AH419" s="6" t="s">
        <v>101</v>
      </c>
      <c r="AI419" s="6" t="s">
        <v>101</v>
      </c>
      <c r="AJ419" s="6">
        <v>99970</v>
      </c>
      <c r="AK419" s="6" t="s">
        <v>101</v>
      </c>
      <c r="AL419" s="6" t="s">
        <v>101</v>
      </c>
      <c r="AM419" s="6">
        <v>0</v>
      </c>
      <c r="AN419" s="6" t="s">
        <v>101</v>
      </c>
      <c r="AO419" s="6" t="s">
        <v>101</v>
      </c>
      <c r="AP419" s="6">
        <v>99966</v>
      </c>
      <c r="AQ419" s="6" t="s">
        <v>101</v>
      </c>
      <c r="AR419" s="6" t="s">
        <v>101</v>
      </c>
      <c r="AS419" s="6">
        <v>0</v>
      </c>
      <c r="AT419" s="6" t="s">
        <v>101</v>
      </c>
      <c r="AU419" s="6" t="s">
        <v>101</v>
      </c>
      <c r="AV419" s="6">
        <v>99968</v>
      </c>
      <c r="AW419" s="6" t="s">
        <v>101</v>
      </c>
      <c r="AX419" s="6" t="s">
        <v>101</v>
      </c>
      <c r="AY419" s="6">
        <v>0</v>
      </c>
      <c r="AZ419" s="6" t="s">
        <v>101</v>
      </c>
      <c r="BA419" s="6" t="s">
        <v>101</v>
      </c>
      <c r="BB419" s="6">
        <v>99979</v>
      </c>
      <c r="BC419" s="6" t="s">
        <v>101</v>
      </c>
      <c r="BD419" s="6" t="s">
        <v>101</v>
      </c>
      <c r="BE419" s="6">
        <v>99993</v>
      </c>
      <c r="BF419" s="6" t="s">
        <v>101</v>
      </c>
      <c r="BG419" s="6" t="s">
        <v>101</v>
      </c>
      <c r="BH419" s="6">
        <v>99997</v>
      </c>
      <c r="BI419" s="6" t="s">
        <v>101</v>
      </c>
      <c r="BJ419" s="6" t="s">
        <v>101</v>
      </c>
      <c r="BK419" s="6">
        <v>99998</v>
      </c>
      <c r="BL419" s="6" t="s">
        <v>101</v>
      </c>
      <c r="BM419" s="6" t="s">
        <v>101</v>
      </c>
    </row>
    <row r="420" spans="1:95" ht="114.95" customHeight="1" x14ac:dyDescent="0.25">
      <c r="A420" s="2" t="s">
        <v>133</v>
      </c>
      <c r="B420" s="2" t="s">
        <v>248</v>
      </c>
      <c r="C420" s="2" t="s">
        <v>643</v>
      </c>
      <c r="D420" s="2" t="s">
        <v>644</v>
      </c>
      <c r="E420" s="2" t="s">
        <v>101</v>
      </c>
      <c r="F420" s="2"/>
      <c r="G420" s="2" t="s">
        <v>642</v>
      </c>
      <c r="H420" s="3">
        <v>82.7</v>
      </c>
      <c r="I420" s="3">
        <v>215</v>
      </c>
      <c r="J420" s="2" t="s">
        <v>101</v>
      </c>
      <c r="K420" s="2" t="s">
        <v>631</v>
      </c>
      <c r="L420" s="2" t="s">
        <v>632</v>
      </c>
      <c r="M420" s="4" t="s">
        <v>101</v>
      </c>
      <c r="N420" s="2" t="s">
        <v>104</v>
      </c>
      <c r="O420" s="2" t="s">
        <v>101</v>
      </c>
      <c r="P420" s="5">
        <v>45823</v>
      </c>
      <c r="Q420" s="5">
        <v>45930</v>
      </c>
      <c r="R420" s="4" t="s">
        <v>105</v>
      </c>
      <c r="S420" s="2" t="s">
        <v>106</v>
      </c>
      <c r="T420" s="3">
        <f>SUM(IF(Y420="", 0, Y420 * Z420 * 1),IF(AB420="", 0, AB420 * AC420 * 1),IF(AE420="", 0, AE420 * AF420 * 1),IF(AH420="", 0, AH420 * AI420 * 1),IF(AK420="", 0, AK420 * AL420 * 1),IF(AN420="", 0, AN420 * AO420 * 1),IF(AQ420="", 0, AQ420 * AR420 * 1),IF(AT420="", 0, AT420 * AU420 * 1),IF(AW420="", 0, AW420 * AX420 * 1),IF(AZ420="", 0, AZ420 * BA420 * 1),IF(BC420="", 0, BC420 * BD420 * 1),IF(BF420="", 0, BF420 * BG420 * 1),IF(BI420="", 0, BI420 * BJ420 * 1),IF(BL420="", 0, BL420 * BM420 * 1))</f>
        <v>0</v>
      </c>
      <c r="U420" s="2">
        <f>SUM(IF(Y420="",0,Y420*1),IF(AB420="",0,AB420*1),IF(AE420="",0,AE420*1),IF(AH420="",0,AH420*1),IF(AK420="",0,AK420*1),IF(AN420="",0,AN420*1),IF(AQ420="",0,AQ420*1),IF(AT420="",0,AT420*1),IF(AW420="",0,AW420*1),IF(AZ420="",0,AZ420*1),IF(BC420="",0,BC420*1),IF(BF420="",0,BF420*1),IF(BI420="",0,BI420*1),IF(BL420="",0,BL420*1))</f>
        <v>0</v>
      </c>
      <c r="V420" s="2" t="s">
        <v>101</v>
      </c>
      <c r="W420" s="2" t="s">
        <v>101</v>
      </c>
      <c r="X420" s="2" t="s">
        <v>115</v>
      </c>
      <c r="Y420" s="4" t="s">
        <v>101</v>
      </c>
      <c r="Z420" s="2">
        <v>82.7</v>
      </c>
      <c r="AA420" s="2" t="s">
        <v>116</v>
      </c>
      <c r="AB420" s="4" t="s">
        <v>101</v>
      </c>
      <c r="AC420" s="2">
        <v>82.7</v>
      </c>
      <c r="AD420" s="2" t="s">
        <v>117</v>
      </c>
      <c r="AE420" s="4" t="s">
        <v>101</v>
      </c>
      <c r="AF420" s="2">
        <v>82.7</v>
      </c>
      <c r="AG420" s="2" t="s">
        <v>118</v>
      </c>
      <c r="AH420" s="4" t="s">
        <v>101</v>
      </c>
      <c r="AI420" s="2">
        <v>82.7</v>
      </c>
      <c r="AJ420" s="2" t="s">
        <v>119</v>
      </c>
      <c r="AK420" s="4" t="s">
        <v>101</v>
      </c>
      <c r="AL420" s="2">
        <v>82.7</v>
      </c>
      <c r="AM420" s="2" t="s">
        <v>120</v>
      </c>
      <c r="AN420" s="4" t="s">
        <v>101</v>
      </c>
      <c r="AO420" s="2">
        <v>82.7</v>
      </c>
      <c r="AP420" s="2" t="s">
        <v>121</v>
      </c>
      <c r="AQ420" s="4" t="s">
        <v>101</v>
      </c>
      <c r="AR420" s="2">
        <v>82.7</v>
      </c>
      <c r="AS420" s="2" t="s">
        <v>122</v>
      </c>
      <c r="AT420" s="4" t="s">
        <v>101</v>
      </c>
      <c r="AU420" s="2">
        <v>82.7</v>
      </c>
      <c r="AV420" s="2" t="s">
        <v>123</v>
      </c>
      <c r="AW420" s="4" t="s">
        <v>101</v>
      </c>
      <c r="AX420" s="2">
        <v>82.7</v>
      </c>
      <c r="AY420" s="2" t="s">
        <v>124</v>
      </c>
      <c r="AZ420" s="4" t="s">
        <v>101</v>
      </c>
      <c r="BA420" s="2">
        <v>82.7</v>
      </c>
      <c r="BB420" s="2" t="s">
        <v>125</v>
      </c>
      <c r="BC420" s="4" t="s">
        <v>101</v>
      </c>
      <c r="BD420" s="2">
        <v>82.7</v>
      </c>
      <c r="BE420" s="2" t="s">
        <v>126</v>
      </c>
      <c r="BF420" s="4" t="s">
        <v>101</v>
      </c>
      <c r="BG420" s="2">
        <v>82.7</v>
      </c>
      <c r="BH420" s="2" t="s">
        <v>127</v>
      </c>
      <c r="BI420" s="4" t="s">
        <v>101</v>
      </c>
      <c r="BJ420" s="2">
        <v>82.7</v>
      </c>
      <c r="BK420" s="2" t="s">
        <v>128</v>
      </c>
      <c r="BL420" s="4" t="s">
        <v>101</v>
      </c>
      <c r="BM420" s="2">
        <v>82.7</v>
      </c>
      <c r="BN420" s="2" t="s">
        <v>101</v>
      </c>
      <c r="BO420" s="2" t="s">
        <v>101</v>
      </c>
      <c r="BP420" s="2" t="s">
        <v>101</v>
      </c>
      <c r="BQ420" s="2" t="s">
        <v>101</v>
      </c>
      <c r="BR420" s="2" t="s">
        <v>101</v>
      </c>
      <c r="BS420" s="2" t="s">
        <v>101</v>
      </c>
      <c r="BT420" s="2" t="s">
        <v>101</v>
      </c>
      <c r="BU420" s="2" t="s">
        <v>101</v>
      </c>
      <c r="BV420" s="2" t="s">
        <v>101</v>
      </c>
      <c r="BW420" s="2" t="s">
        <v>101</v>
      </c>
      <c r="BX420" s="2" t="s">
        <v>101</v>
      </c>
      <c r="BY420" s="2" t="s">
        <v>101</v>
      </c>
      <c r="BZ420" s="2" t="s">
        <v>101</v>
      </c>
      <c r="CA420" s="2" t="s">
        <v>101</v>
      </c>
      <c r="CB420" s="2" t="s">
        <v>101</v>
      </c>
      <c r="CC420" s="2" t="s">
        <v>101</v>
      </c>
      <c r="CD420" s="2" t="s">
        <v>101</v>
      </c>
      <c r="CE420" s="2" t="s">
        <v>101</v>
      </c>
      <c r="CF420" s="2" t="s">
        <v>101</v>
      </c>
      <c r="CG420" s="2" t="s">
        <v>101</v>
      </c>
      <c r="CH420" s="2" t="s">
        <v>101</v>
      </c>
      <c r="CI420" s="2" t="s">
        <v>101</v>
      </c>
      <c r="CJ420" s="2" t="s">
        <v>101</v>
      </c>
      <c r="CK420" s="2" t="s">
        <v>101</v>
      </c>
      <c r="CL420" s="2" t="s">
        <v>101</v>
      </c>
      <c r="CM420" s="2" t="s">
        <v>101</v>
      </c>
      <c r="CN420" s="2" t="s">
        <v>101</v>
      </c>
      <c r="CO420" s="2" t="s">
        <v>101</v>
      </c>
      <c r="CP420" s="2" t="s">
        <v>101</v>
      </c>
      <c r="CQ420" s="2" t="s">
        <v>101</v>
      </c>
    </row>
    <row r="421" spans="1:95" ht="15.95" customHeight="1" x14ac:dyDescent="0.25">
      <c r="A421" s="6" t="s">
        <v>101</v>
      </c>
      <c r="B421" s="6" t="s">
        <v>101</v>
      </c>
      <c r="C421" s="6" t="s">
        <v>101</v>
      </c>
      <c r="D421" s="6" t="s">
        <v>101</v>
      </c>
      <c r="E421" s="6" t="s">
        <v>101</v>
      </c>
      <c r="F421" s="6" t="s">
        <v>101</v>
      </c>
      <c r="G421" s="6" t="s">
        <v>101</v>
      </c>
      <c r="H421" s="6" t="s">
        <v>101</v>
      </c>
      <c r="I421" s="6" t="s">
        <v>101</v>
      </c>
      <c r="J421" s="6" t="s">
        <v>101</v>
      </c>
      <c r="K421" s="6" t="s">
        <v>101</v>
      </c>
      <c r="L421" s="6" t="s">
        <v>101</v>
      </c>
      <c r="M421" s="6" t="s">
        <v>101</v>
      </c>
      <c r="N421" s="6" t="s">
        <v>101</v>
      </c>
      <c r="O421" s="6" t="s">
        <v>101</v>
      </c>
      <c r="P421" s="6" t="s">
        <v>101</v>
      </c>
      <c r="Q421" s="6" t="s">
        <v>101</v>
      </c>
      <c r="R421" s="6" t="s">
        <v>101</v>
      </c>
      <c r="S421" s="6" t="s">
        <v>101</v>
      </c>
      <c r="T421" s="6" t="s">
        <v>101</v>
      </c>
      <c r="U421" s="6" t="s">
        <v>101</v>
      </c>
      <c r="V421" s="6" t="s">
        <v>131</v>
      </c>
      <c r="W421" s="6" t="s">
        <v>132</v>
      </c>
      <c r="X421" s="6">
        <v>99996</v>
      </c>
      <c r="Y421" s="6" t="s">
        <v>101</v>
      </c>
      <c r="Z421" s="6" t="s">
        <v>101</v>
      </c>
      <c r="AA421" s="6">
        <v>0</v>
      </c>
      <c r="AB421" s="6" t="s">
        <v>101</v>
      </c>
      <c r="AC421" s="6" t="s">
        <v>101</v>
      </c>
      <c r="AD421" s="6">
        <v>99991</v>
      </c>
      <c r="AE421" s="6" t="s">
        <v>101</v>
      </c>
      <c r="AF421" s="6" t="s">
        <v>101</v>
      </c>
      <c r="AG421" s="6">
        <v>0</v>
      </c>
      <c r="AH421" s="6" t="s">
        <v>101</v>
      </c>
      <c r="AI421" s="6" t="s">
        <v>101</v>
      </c>
      <c r="AJ421" s="6">
        <v>99988</v>
      </c>
      <c r="AK421" s="6" t="s">
        <v>101</v>
      </c>
      <c r="AL421" s="6" t="s">
        <v>101</v>
      </c>
      <c r="AM421" s="6">
        <v>0</v>
      </c>
      <c r="AN421" s="6" t="s">
        <v>101</v>
      </c>
      <c r="AO421" s="6" t="s">
        <v>101</v>
      </c>
      <c r="AP421" s="6">
        <v>99982</v>
      </c>
      <c r="AQ421" s="6" t="s">
        <v>101</v>
      </c>
      <c r="AR421" s="6" t="s">
        <v>101</v>
      </c>
      <c r="AS421" s="6">
        <v>0</v>
      </c>
      <c r="AT421" s="6" t="s">
        <v>101</v>
      </c>
      <c r="AU421" s="6" t="s">
        <v>101</v>
      </c>
      <c r="AV421" s="6">
        <v>99982</v>
      </c>
      <c r="AW421" s="6" t="s">
        <v>101</v>
      </c>
      <c r="AX421" s="6" t="s">
        <v>101</v>
      </c>
      <c r="AY421" s="6">
        <v>0</v>
      </c>
      <c r="AZ421" s="6" t="s">
        <v>101</v>
      </c>
      <c r="BA421" s="6" t="s">
        <v>101</v>
      </c>
      <c r="BB421" s="6">
        <v>99992</v>
      </c>
      <c r="BC421" s="6" t="s">
        <v>101</v>
      </c>
      <c r="BD421" s="6" t="s">
        <v>101</v>
      </c>
      <c r="BE421" s="6">
        <v>99996</v>
      </c>
      <c r="BF421" s="6" t="s">
        <v>101</v>
      </c>
      <c r="BG421" s="6" t="s">
        <v>101</v>
      </c>
      <c r="BH421" s="6">
        <v>99998</v>
      </c>
      <c r="BI421" s="6" t="s">
        <v>101</v>
      </c>
      <c r="BJ421" s="6" t="s">
        <v>101</v>
      </c>
      <c r="BK421" s="6">
        <v>99998</v>
      </c>
      <c r="BL421" s="6" t="s">
        <v>101</v>
      </c>
      <c r="BM421" s="6" t="s">
        <v>101</v>
      </c>
    </row>
    <row r="422" spans="1:95" ht="114.95" customHeight="1" x14ac:dyDescent="0.25">
      <c r="A422" s="2" t="s">
        <v>133</v>
      </c>
      <c r="B422" s="2" t="s">
        <v>601</v>
      </c>
      <c r="C422" s="2" t="s">
        <v>645</v>
      </c>
      <c r="D422" s="2" t="s">
        <v>646</v>
      </c>
      <c r="E422" s="2" t="s">
        <v>101</v>
      </c>
      <c r="F422" s="2"/>
      <c r="G422" s="2" t="s">
        <v>642</v>
      </c>
      <c r="H422" s="3">
        <v>82.7</v>
      </c>
      <c r="I422" s="3">
        <v>215</v>
      </c>
      <c r="J422" s="2" t="s">
        <v>101</v>
      </c>
      <c r="K422" s="2" t="s">
        <v>631</v>
      </c>
      <c r="L422" s="2" t="s">
        <v>632</v>
      </c>
      <c r="M422" s="4" t="s">
        <v>101</v>
      </c>
      <c r="N422" s="2" t="s">
        <v>104</v>
      </c>
      <c r="O422" s="2" t="s">
        <v>101</v>
      </c>
      <c r="P422" s="5">
        <v>45823</v>
      </c>
      <c r="Q422" s="5">
        <v>45930</v>
      </c>
      <c r="R422" s="4" t="s">
        <v>105</v>
      </c>
      <c r="S422" s="2" t="s">
        <v>106</v>
      </c>
      <c r="T422" s="3">
        <f>SUM(IF(Y422="", 0, Y422 * Z422 * 1),IF(AB422="", 0, AB422 * AC422 * 1),IF(AE422="", 0, AE422 * AF422 * 1),IF(AH422="", 0, AH422 * AI422 * 1),IF(AK422="", 0, AK422 * AL422 * 1),IF(AN422="", 0, AN422 * AO422 * 1),IF(AQ422="", 0, AQ422 * AR422 * 1),IF(AT422="", 0, AT422 * AU422 * 1),IF(AW422="", 0, AW422 * AX422 * 1),IF(AZ422="", 0, AZ422 * BA422 * 1),IF(BC422="", 0, BC422 * BD422 * 1),IF(BF422="", 0, BF422 * BG422 * 1),IF(BI422="", 0, BI422 * BJ422 * 1),IF(BL422="", 0, BL422 * BM422 * 1))</f>
        <v>0</v>
      </c>
      <c r="U422" s="2">
        <f>SUM(IF(Y422="",0,Y422*1),IF(AB422="",0,AB422*1),IF(AE422="",0,AE422*1),IF(AH422="",0,AH422*1),IF(AK422="",0,AK422*1),IF(AN422="",0,AN422*1),IF(AQ422="",0,AQ422*1),IF(AT422="",0,AT422*1),IF(AW422="",0,AW422*1),IF(AZ422="",0,AZ422*1),IF(BC422="",0,BC422*1),IF(BF422="",0,BF422*1),IF(BI422="",0,BI422*1),IF(BL422="",0,BL422*1))</f>
        <v>0</v>
      </c>
      <c r="V422" s="2" t="s">
        <v>101</v>
      </c>
      <c r="W422" s="2" t="s">
        <v>101</v>
      </c>
      <c r="X422" s="2" t="s">
        <v>115</v>
      </c>
      <c r="Y422" s="4" t="s">
        <v>101</v>
      </c>
      <c r="Z422" s="2">
        <v>82.7</v>
      </c>
      <c r="AA422" s="2" t="s">
        <v>116</v>
      </c>
      <c r="AB422" s="4" t="s">
        <v>101</v>
      </c>
      <c r="AC422" s="2">
        <v>82.7</v>
      </c>
      <c r="AD422" s="2" t="s">
        <v>117</v>
      </c>
      <c r="AE422" s="4" t="s">
        <v>101</v>
      </c>
      <c r="AF422" s="2">
        <v>82.7</v>
      </c>
      <c r="AG422" s="2" t="s">
        <v>118</v>
      </c>
      <c r="AH422" s="4" t="s">
        <v>101</v>
      </c>
      <c r="AI422" s="2">
        <v>82.7</v>
      </c>
      <c r="AJ422" s="2" t="s">
        <v>119</v>
      </c>
      <c r="AK422" s="4" t="s">
        <v>101</v>
      </c>
      <c r="AL422" s="2">
        <v>82.7</v>
      </c>
      <c r="AM422" s="2" t="s">
        <v>120</v>
      </c>
      <c r="AN422" s="4" t="s">
        <v>101</v>
      </c>
      <c r="AO422" s="2">
        <v>82.7</v>
      </c>
      <c r="AP422" s="2" t="s">
        <v>121</v>
      </c>
      <c r="AQ422" s="4" t="s">
        <v>101</v>
      </c>
      <c r="AR422" s="2">
        <v>82.7</v>
      </c>
      <c r="AS422" s="2" t="s">
        <v>122</v>
      </c>
      <c r="AT422" s="4" t="s">
        <v>101</v>
      </c>
      <c r="AU422" s="2">
        <v>82.7</v>
      </c>
      <c r="AV422" s="2" t="s">
        <v>123</v>
      </c>
      <c r="AW422" s="4" t="s">
        <v>101</v>
      </c>
      <c r="AX422" s="2">
        <v>82.7</v>
      </c>
      <c r="AY422" s="2" t="s">
        <v>124</v>
      </c>
      <c r="AZ422" s="4" t="s">
        <v>101</v>
      </c>
      <c r="BA422" s="2">
        <v>82.7</v>
      </c>
      <c r="BB422" s="2" t="s">
        <v>125</v>
      </c>
      <c r="BC422" s="4" t="s">
        <v>101</v>
      </c>
      <c r="BD422" s="2">
        <v>82.7</v>
      </c>
      <c r="BE422" s="2" t="s">
        <v>126</v>
      </c>
      <c r="BF422" s="4" t="s">
        <v>101</v>
      </c>
      <c r="BG422" s="2">
        <v>82.7</v>
      </c>
      <c r="BH422" s="2" t="s">
        <v>127</v>
      </c>
      <c r="BI422" s="4" t="s">
        <v>101</v>
      </c>
      <c r="BJ422" s="2">
        <v>82.7</v>
      </c>
      <c r="BK422" s="2" t="s">
        <v>128</v>
      </c>
      <c r="BL422" s="4" t="s">
        <v>101</v>
      </c>
      <c r="BM422" s="2">
        <v>82.7</v>
      </c>
      <c r="BN422" s="2" t="s">
        <v>101</v>
      </c>
      <c r="BO422" s="2" t="s">
        <v>101</v>
      </c>
      <c r="BP422" s="2" t="s">
        <v>101</v>
      </c>
      <c r="BQ422" s="2" t="s">
        <v>101</v>
      </c>
      <c r="BR422" s="2" t="s">
        <v>101</v>
      </c>
      <c r="BS422" s="2" t="s">
        <v>101</v>
      </c>
      <c r="BT422" s="2" t="s">
        <v>101</v>
      </c>
      <c r="BU422" s="2" t="s">
        <v>101</v>
      </c>
      <c r="BV422" s="2" t="s">
        <v>101</v>
      </c>
      <c r="BW422" s="2" t="s">
        <v>101</v>
      </c>
      <c r="BX422" s="2" t="s">
        <v>101</v>
      </c>
      <c r="BY422" s="2" t="s">
        <v>101</v>
      </c>
      <c r="BZ422" s="2" t="s">
        <v>101</v>
      </c>
      <c r="CA422" s="2" t="s">
        <v>101</v>
      </c>
      <c r="CB422" s="2" t="s">
        <v>101</v>
      </c>
      <c r="CC422" s="2" t="s">
        <v>101</v>
      </c>
      <c r="CD422" s="2" t="s">
        <v>101</v>
      </c>
      <c r="CE422" s="2" t="s">
        <v>101</v>
      </c>
      <c r="CF422" s="2" t="s">
        <v>101</v>
      </c>
      <c r="CG422" s="2" t="s">
        <v>101</v>
      </c>
      <c r="CH422" s="2" t="s">
        <v>101</v>
      </c>
      <c r="CI422" s="2" t="s">
        <v>101</v>
      </c>
      <c r="CJ422" s="2" t="s">
        <v>101</v>
      </c>
      <c r="CK422" s="2" t="s">
        <v>101</v>
      </c>
      <c r="CL422" s="2" t="s">
        <v>101</v>
      </c>
      <c r="CM422" s="2" t="s">
        <v>101</v>
      </c>
      <c r="CN422" s="2" t="s">
        <v>101</v>
      </c>
      <c r="CO422" s="2" t="s">
        <v>101</v>
      </c>
      <c r="CP422" s="2" t="s">
        <v>101</v>
      </c>
      <c r="CQ422" s="2" t="s">
        <v>101</v>
      </c>
    </row>
    <row r="423" spans="1:95" ht="15.95" customHeight="1" x14ac:dyDescent="0.25">
      <c r="A423" s="6" t="s">
        <v>101</v>
      </c>
      <c r="B423" s="6" t="s">
        <v>101</v>
      </c>
      <c r="C423" s="6" t="s">
        <v>101</v>
      </c>
      <c r="D423" s="6" t="s">
        <v>101</v>
      </c>
      <c r="E423" s="6" t="s">
        <v>101</v>
      </c>
      <c r="F423" s="6" t="s">
        <v>101</v>
      </c>
      <c r="G423" s="6" t="s">
        <v>101</v>
      </c>
      <c r="H423" s="6" t="s">
        <v>101</v>
      </c>
      <c r="I423" s="6" t="s">
        <v>101</v>
      </c>
      <c r="J423" s="6" t="s">
        <v>101</v>
      </c>
      <c r="K423" s="6" t="s">
        <v>101</v>
      </c>
      <c r="L423" s="6" t="s">
        <v>101</v>
      </c>
      <c r="M423" s="6" t="s">
        <v>101</v>
      </c>
      <c r="N423" s="6" t="s">
        <v>101</v>
      </c>
      <c r="O423" s="6" t="s">
        <v>101</v>
      </c>
      <c r="P423" s="6" t="s">
        <v>101</v>
      </c>
      <c r="Q423" s="6" t="s">
        <v>101</v>
      </c>
      <c r="R423" s="6" t="s">
        <v>101</v>
      </c>
      <c r="S423" s="6" t="s">
        <v>101</v>
      </c>
      <c r="T423" s="6" t="s">
        <v>101</v>
      </c>
      <c r="U423" s="6" t="s">
        <v>101</v>
      </c>
      <c r="V423" s="6" t="s">
        <v>131</v>
      </c>
      <c r="W423" s="6" t="s">
        <v>132</v>
      </c>
      <c r="X423" s="6">
        <v>99985</v>
      </c>
      <c r="Y423" s="6" t="s">
        <v>101</v>
      </c>
      <c r="Z423" s="6" t="s">
        <v>101</v>
      </c>
      <c r="AA423" s="6">
        <v>0</v>
      </c>
      <c r="AB423" s="6" t="s">
        <v>101</v>
      </c>
      <c r="AC423" s="6" t="s">
        <v>101</v>
      </c>
      <c r="AD423" s="6">
        <v>99940</v>
      </c>
      <c r="AE423" s="6" t="s">
        <v>101</v>
      </c>
      <c r="AF423" s="6" t="s">
        <v>101</v>
      </c>
      <c r="AG423" s="6">
        <v>0</v>
      </c>
      <c r="AH423" s="6" t="s">
        <v>101</v>
      </c>
      <c r="AI423" s="6" t="s">
        <v>101</v>
      </c>
      <c r="AJ423" s="6">
        <v>99957</v>
      </c>
      <c r="AK423" s="6" t="s">
        <v>101</v>
      </c>
      <c r="AL423" s="6" t="s">
        <v>101</v>
      </c>
      <c r="AM423" s="6">
        <v>0</v>
      </c>
      <c r="AN423" s="6" t="s">
        <v>101</v>
      </c>
      <c r="AO423" s="6" t="s">
        <v>101</v>
      </c>
      <c r="AP423" s="6">
        <v>99950</v>
      </c>
      <c r="AQ423" s="6" t="s">
        <v>101</v>
      </c>
      <c r="AR423" s="6" t="s">
        <v>101</v>
      </c>
      <c r="AS423" s="6">
        <v>0</v>
      </c>
      <c r="AT423" s="6" t="s">
        <v>101</v>
      </c>
      <c r="AU423" s="6" t="s">
        <v>101</v>
      </c>
      <c r="AV423" s="6">
        <v>99964</v>
      </c>
      <c r="AW423" s="6" t="s">
        <v>101</v>
      </c>
      <c r="AX423" s="6" t="s">
        <v>101</v>
      </c>
      <c r="AY423" s="6">
        <v>0</v>
      </c>
      <c r="AZ423" s="6" t="s">
        <v>101</v>
      </c>
      <c r="BA423" s="6" t="s">
        <v>101</v>
      </c>
      <c r="BB423" s="6">
        <v>99978</v>
      </c>
      <c r="BC423" s="6" t="s">
        <v>101</v>
      </c>
      <c r="BD423" s="6" t="s">
        <v>101</v>
      </c>
      <c r="BE423" s="6">
        <v>99993</v>
      </c>
      <c r="BF423" s="6" t="s">
        <v>101</v>
      </c>
      <c r="BG423" s="6" t="s">
        <v>101</v>
      </c>
      <c r="BH423" s="6">
        <v>99998</v>
      </c>
      <c r="BI423" s="6" t="s">
        <v>101</v>
      </c>
      <c r="BJ423" s="6" t="s">
        <v>101</v>
      </c>
      <c r="BK423" s="6">
        <v>99998</v>
      </c>
      <c r="BL423" s="6" t="s">
        <v>101</v>
      </c>
      <c r="BM423" s="6" t="s">
        <v>101</v>
      </c>
    </row>
    <row r="424" spans="1:95" ht="114.95" customHeight="1" x14ac:dyDescent="0.25">
      <c r="A424" s="2" t="s">
        <v>133</v>
      </c>
      <c r="B424" s="2" t="s">
        <v>156</v>
      </c>
      <c r="C424" s="2" t="s">
        <v>647</v>
      </c>
      <c r="D424" s="2" t="s">
        <v>648</v>
      </c>
      <c r="E424" s="2" t="s">
        <v>512</v>
      </c>
      <c r="F424" s="2"/>
      <c r="G424" s="2" t="s">
        <v>649</v>
      </c>
      <c r="H424" s="3">
        <v>71.2</v>
      </c>
      <c r="I424" s="3">
        <v>185</v>
      </c>
      <c r="J424" s="2" t="s">
        <v>101</v>
      </c>
      <c r="K424" s="2" t="s">
        <v>631</v>
      </c>
      <c r="L424" s="2" t="s">
        <v>632</v>
      </c>
      <c r="M424" s="4" t="s">
        <v>101</v>
      </c>
      <c r="N424" s="2" t="s">
        <v>104</v>
      </c>
      <c r="O424" s="2" t="s">
        <v>101</v>
      </c>
      <c r="P424" s="5">
        <v>45823</v>
      </c>
      <c r="Q424" s="5">
        <v>45930</v>
      </c>
      <c r="R424" s="4" t="s">
        <v>105</v>
      </c>
      <c r="S424" s="2" t="s">
        <v>106</v>
      </c>
      <c r="T424" s="3">
        <f>SUM(IF(Y424="", 0, Y424 * Z424 * 1),IF(AB424="", 0, AB424 * AC424 * 1),IF(AE424="", 0, AE424 * AF424 * 1),IF(AH424="", 0, AH424 * AI424 * 1),IF(AK424="", 0, AK424 * AL424 * 1),IF(AN424="", 0, AN424 * AO424 * 1),IF(AQ424="", 0, AQ424 * AR424 * 1),IF(AT424="", 0, AT424 * AU424 * 1),IF(AW424="", 0, AW424 * AX424 * 1),IF(AZ424="", 0, AZ424 * BA424 * 1),IF(BC424="", 0, BC424 * BD424 * 1),IF(BF424="", 0, BF424 * BG424 * 1),IF(BI424="", 0, BI424 * BJ424 * 1),IF(BL424="", 0, BL424 * BM424 * 1))</f>
        <v>0</v>
      </c>
      <c r="U424" s="2">
        <f>SUM(IF(Y424="",0,Y424*1),IF(AB424="",0,AB424*1),IF(AE424="",0,AE424*1),IF(AH424="",0,AH424*1),IF(AK424="",0,AK424*1),IF(AN424="",0,AN424*1),IF(AQ424="",0,AQ424*1),IF(AT424="",0,AT424*1),IF(AW424="",0,AW424*1),IF(AZ424="",0,AZ424*1),IF(BC424="",0,BC424*1),IF(BF424="",0,BF424*1),IF(BI424="",0,BI424*1),IF(BL424="",0,BL424*1))</f>
        <v>0</v>
      </c>
      <c r="V424" s="2" t="s">
        <v>101</v>
      </c>
      <c r="W424" s="2" t="s">
        <v>101</v>
      </c>
      <c r="X424" s="2" t="s">
        <v>115</v>
      </c>
      <c r="Y424" s="4" t="s">
        <v>101</v>
      </c>
      <c r="Z424" s="2">
        <v>71.2</v>
      </c>
      <c r="AA424" s="2" t="s">
        <v>116</v>
      </c>
      <c r="AB424" s="4" t="s">
        <v>101</v>
      </c>
      <c r="AC424" s="2">
        <v>71.2</v>
      </c>
      <c r="AD424" s="2" t="s">
        <v>117</v>
      </c>
      <c r="AE424" s="4" t="s">
        <v>101</v>
      </c>
      <c r="AF424" s="2">
        <v>71.2</v>
      </c>
      <c r="AG424" s="2" t="s">
        <v>118</v>
      </c>
      <c r="AH424" s="4" t="s">
        <v>101</v>
      </c>
      <c r="AI424" s="2">
        <v>71.2</v>
      </c>
      <c r="AJ424" s="2" t="s">
        <v>119</v>
      </c>
      <c r="AK424" s="4" t="s">
        <v>101</v>
      </c>
      <c r="AL424" s="2">
        <v>71.2</v>
      </c>
      <c r="AM424" s="2" t="s">
        <v>120</v>
      </c>
      <c r="AN424" s="4" t="s">
        <v>101</v>
      </c>
      <c r="AO424" s="2">
        <v>71.2</v>
      </c>
      <c r="AP424" s="2" t="s">
        <v>121</v>
      </c>
      <c r="AQ424" s="4" t="s">
        <v>101</v>
      </c>
      <c r="AR424" s="2">
        <v>71.2</v>
      </c>
      <c r="AS424" s="2" t="s">
        <v>122</v>
      </c>
      <c r="AT424" s="4" t="s">
        <v>101</v>
      </c>
      <c r="AU424" s="2">
        <v>71.2</v>
      </c>
      <c r="AV424" s="2" t="s">
        <v>123</v>
      </c>
      <c r="AW424" s="4" t="s">
        <v>101</v>
      </c>
      <c r="AX424" s="2">
        <v>71.2</v>
      </c>
      <c r="AY424" s="2" t="s">
        <v>124</v>
      </c>
      <c r="AZ424" s="4" t="s">
        <v>101</v>
      </c>
      <c r="BA424" s="2">
        <v>71.2</v>
      </c>
      <c r="BB424" s="2" t="s">
        <v>125</v>
      </c>
      <c r="BC424" s="4" t="s">
        <v>101</v>
      </c>
      <c r="BD424" s="2">
        <v>71.2</v>
      </c>
      <c r="BE424" s="2" t="s">
        <v>126</v>
      </c>
      <c r="BF424" s="4" t="s">
        <v>101</v>
      </c>
      <c r="BG424" s="2">
        <v>71.2</v>
      </c>
      <c r="BH424" s="2" t="s">
        <v>127</v>
      </c>
      <c r="BI424" s="4" t="s">
        <v>101</v>
      </c>
      <c r="BJ424" s="2">
        <v>71.2</v>
      </c>
      <c r="BK424" s="2" t="s">
        <v>128</v>
      </c>
      <c r="BL424" s="4" t="s">
        <v>101</v>
      </c>
      <c r="BM424" s="2">
        <v>71.2</v>
      </c>
      <c r="BN424" s="2" t="s">
        <v>101</v>
      </c>
      <c r="BO424" s="2" t="s">
        <v>101</v>
      </c>
      <c r="BP424" s="2" t="s">
        <v>101</v>
      </c>
      <c r="BQ424" s="2" t="s">
        <v>101</v>
      </c>
      <c r="BR424" s="2" t="s">
        <v>101</v>
      </c>
      <c r="BS424" s="2" t="s">
        <v>101</v>
      </c>
      <c r="BT424" s="2" t="s">
        <v>101</v>
      </c>
      <c r="BU424" s="2" t="s">
        <v>101</v>
      </c>
      <c r="BV424" s="2" t="s">
        <v>101</v>
      </c>
      <c r="BW424" s="2" t="s">
        <v>101</v>
      </c>
      <c r="BX424" s="2" t="s">
        <v>101</v>
      </c>
      <c r="BY424" s="2" t="s">
        <v>101</v>
      </c>
      <c r="BZ424" s="2" t="s">
        <v>101</v>
      </c>
      <c r="CA424" s="2" t="s">
        <v>101</v>
      </c>
      <c r="CB424" s="2" t="s">
        <v>101</v>
      </c>
      <c r="CC424" s="2" t="s">
        <v>101</v>
      </c>
      <c r="CD424" s="2" t="s">
        <v>101</v>
      </c>
      <c r="CE424" s="2" t="s">
        <v>101</v>
      </c>
      <c r="CF424" s="2" t="s">
        <v>101</v>
      </c>
      <c r="CG424" s="2" t="s">
        <v>101</v>
      </c>
      <c r="CH424" s="2" t="s">
        <v>101</v>
      </c>
      <c r="CI424" s="2" t="s">
        <v>101</v>
      </c>
      <c r="CJ424" s="2" t="s">
        <v>101</v>
      </c>
      <c r="CK424" s="2" t="s">
        <v>101</v>
      </c>
      <c r="CL424" s="2" t="s">
        <v>101</v>
      </c>
      <c r="CM424" s="2" t="s">
        <v>101</v>
      </c>
      <c r="CN424" s="2" t="s">
        <v>101</v>
      </c>
      <c r="CO424" s="2" t="s">
        <v>101</v>
      </c>
      <c r="CP424" s="2" t="s">
        <v>101</v>
      </c>
      <c r="CQ424" s="2" t="s">
        <v>101</v>
      </c>
    </row>
    <row r="425" spans="1:95" ht="15.95" customHeight="1" x14ac:dyDescent="0.25">
      <c r="A425" s="6" t="s">
        <v>101</v>
      </c>
      <c r="B425" s="6" t="s">
        <v>101</v>
      </c>
      <c r="C425" s="6" t="s">
        <v>101</v>
      </c>
      <c r="D425" s="6" t="s">
        <v>101</v>
      </c>
      <c r="E425" s="6" t="s">
        <v>101</v>
      </c>
      <c r="F425" s="6" t="s">
        <v>101</v>
      </c>
      <c r="G425" s="6" t="s">
        <v>101</v>
      </c>
      <c r="H425" s="6" t="s">
        <v>101</v>
      </c>
      <c r="I425" s="6" t="s">
        <v>101</v>
      </c>
      <c r="J425" s="6" t="s">
        <v>101</v>
      </c>
      <c r="K425" s="6" t="s">
        <v>101</v>
      </c>
      <c r="L425" s="6" t="s">
        <v>101</v>
      </c>
      <c r="M425" s="6" t="s">
        <v>101</v>
      </c>
      <c r="N425" s="6" t="s">
        <v>101</v>
      </c>
      <c r="O425" s="6" t="s">
        <v>101</v>
      </c>
      <c r="P425" s="6" t="s">
        <v>101</v>
      </c>
      <c r="Q425" s="6" t="s">
        <v>101</v>
      </c>
      <c r="R425" s="6" t="s">
        <v>101</v>
      </c>
      <c r="S425" s="6" t="s">
        <v>101</v>
      </c>
      <c r="T425" s="6" t="s">
        <v>101</v>
      </c>
      <c r="U425" s="6" t="s">
        <v>101</v>
      </c>
      <c r="V425" s="6" t="s">
        <v>131</v>
      </c>
      <c r="W425" s="6" t="s">
        <v>132</v>
      </c>
      <c r="X425" s="6">
        <v>99993</v>
      </c>
      <c r="Y425" s="6" t="s">
        <v>101</v>
      </c>
      <c r="Z425" s="6" t="s">
        <v>101</v>
      </c>
      <c r="AA425" s="6">
        <v>0</v>
      </c>
      <c r="AB425" s="6" t="s">
        <v>101</v>
      </c>
      <c r="AC425" s="6" t="s">
        <v>101</v>
      </c>
      <c r="AD425" s="6">
        <v>99992</v>
      </c>
      <c r="AE425" s="6" t="s">
        <v>101</v>
      </c>
      <c r="AF425" s="6" t="s">
        <v>101</v>
      </c>
      <c r="AG425" s="6">
        <v>0</v>
      </c>
      <c r="AH425" s="6" t="s">
        <v>101</v>
      </c>
      <c r="AI425" s="6" t="s">
        <v>101</v>
      </c>
      <c r="AJ425" s="6">
        <v>99989</v>
      </c>
      <c r="AK425" s="6" t="s">
        <v>101</v>
      </c>
      <c r="AL425" s="6" t="s">
        <v>101</v>
      </c>
      <c r="AM425" s="6">
        <v>0</v>
      </c>
      <c r="AN425" s="6" t="s">
        <v>101</v>
      </c>
      <c r="AO425" s="6" t="s">
        <v>101</v>
      </c>
      <c r="AP425" s="6">
        <v>99989</v>
      </c>
      <c r="AQ425" s="6" t="s">
        <v>101</v>
      </c>
      <c r="AR425" s="6" t="s">
        <v>101</v>
      </c>
      <c r="AS425" s="6">
        <v>0</v>
      </c>
      <c r="AT425" s="6" t="s">
        <v>101</v>
      </c>
      <c r="AU425" s="6" t="s">
        <v>101</v>
      </c>
      <c r="AV425" s="6">
        <v>99990</v>
      </c>
      <c r="AW425" s="6" t="s">
        <v>101</v>
      </c>
      <c r="AX425" s="6" t="s">
        <v>101</v>
      </c>
      <c r="AY425" s="6">
        <v>0</v>
      </c>
      <c r="AZ425" s="6" t="s">
        <v>101</v>
      </c>
      <c r="BA425" s="6" t="s">
        <v>101</v>
      </c>
      <c r="BB425" s="6">
        <v>99993</v>
      </c>
      <c r="BC425" s="6" t="s">
        <v>101</v>
      </c>
      <c r="BD425" s="6" t="s">
        <v>101</v>
      </c>
      <c r="BE425" s="6">
        <v>99997</v>
      </c>
      <c r="BF425" s="6" t="s">
        <v>101</v>
      </c>
      <c r="BG425" s="6" t="s">
        <v>101</v>
      </c>
      <c r="BH425" s="6">
        <v>99999</v>
      </c>
      <c r="BI425" s="6" t="s">
        <v>101</v>
      </c>
      <c r="BJ425" s="6" t="s">
        <v>101</v>
      </c>
      <c r="BK425" s="6">
        <v>99999</v>
      </c>
      <c r="BL425" s="6" t="s">
        <v>101</v>
      </c>
      <c r="BM425" s="6" t="s">
        <v>101</v>
      </c>
    </row>
    <row r="426" spans="1:95" ht="114.95" customHeight="1" x14ac:dyDescent="0.25">
      <c r="A426" s="2" t="s">
        <v>133</v>
      </c>
      <c r="B426" s="2" t="s">
        <v>545</v>
      </c>
      <c r="C426" s="2" t="s">
        <v>650</v>
      </c>
      <c r="D426" s="2" t="s">
        <v>651</v>
      </c>
      <c r="E426" s="2" t="s">
        <v>400</v>
      </c>
      <c r="F426" s="2"/>
      <c r="G426" s="2" t="s">
        <v>652</v>
      </c>
      <c r="H426" s="3">
        <v>267.3</v>
      </c>
      <c r="I426" s="3">
        <v>695</v>
      </c>
      <c r="J426" s="2" t="s">
        <v>101</v>
      </c>
      <c r="K426" s="2" t="s">
        <v>542</v>
      </c>
      <c r="L426" s="2" t="s">
        <v>543</v>
      </c>
      <c r="M426" s="4" t="s">
        <v>101</v>
      </c>
      <c r="N426" s="2" t="s">
        <v>104</v>
      </c>
      <c r="O426" s="2" t="s">
        <v>101</v>
      </c>
      <c r="P426" s="5">
        <v>45823</v>
      </c>
      <c r="Q426" s="5">
        <v>45930</v>
      </c>
      <c r="R426" s="4" t="s">
        <v>105</v>
      </c>
      <c r="S426" s="2" t="s">
        <v>106</v>
      </c>
      <c r="T426" s="3">
        <f>SUM(IF(Y426="", 0, Y426 * Z426 * 1),IF(AB426="", 0, AB426 * AC426 * 1),IF(AE426="", 0, AE426 * AF426 * 1),IF(AH426="", 0, AH426 * AI426 * 1),IF(AK426="", 0, AK426 * AL426 * 1),IF(AN426="", 0, AN426 * AO426 * 1),IF(AQ426="", 0, AQ426 * AR426 * 1),IF(AT426="", 0, AT426 * AU426 * 1),IF(AW426="", 0, AW426 * AX426 * 1),IF(AZ426="", 0, AZ426 * BA426 * 1),IF(BC426="", 0, BC426 * BD426 * 1),IF(BF426="", 0, BF426 * BG426 * 1),IF(BI426="", 0, BI426 * BJ426 * 1),IF(BL426="", 0, BL426 * BM426 * 1))</f>
        <v>0</v>
      </c>
      <c r="U426" s="2">
        <f>SUM(IF(Y426="",0,Y426*1),IF(AB426="",0,AB426*1),IF(AE426="",0,AE426*1),IF(AH426="",0,AH426*1),IF(AK426="",0,AK426*1),IF(AN426="",0,AN426*1),IF(AQ426="",0,AQ426*1),IF(AT426="",0,AT426*1),IF(AW426="",0,AW426*1),IF(AZ426="",0,AZ426*1),IF(BC426="",0,BC426*1),IF(BF426="",0,BF426*1),IF(BI426="",0,BI426*1),IF(BL426="",0,BL426*1))</f>
        <v>0</v>
      </c>
      <c r="V426" s="2" t="s">
        <v>101</v>
      </c>
      <c r="W426" s="2" t="s">
        <v>101</v>
      </c>
      <c r="X426" s="2" t="s">
        <v>115</v>
      </c>
      <c r="Y426" s="4" t="s">
        <v>101</v>
      </c>
      <c r="Z426" s="2">
        <v>267.3</v>
      </c>
      <c r="AA426" s="2" t="s">
        <v>116</v>
      </c>
      <c r="AB426" s="4" t="s">
        <v>101</v>
      </c>
      <c r="AC426" s="2">
        <v>267.3</v>
      </c>
      <c r="AD426" s="2" t="s">
        <v>117</v>
      </c>
      <c r="AE426" s="4" t="s">
        <v>101</v>
      </c>
      <c r="AF426" s="2">
        <v>267.3</v>
      </c>
      <c r="AG426" s="2" t="s">
        <v>118</v>
      </c>
      <c r="AH426" s="4" t="s">
        <v>101</v>
      </c>
      <c r="AI426" s="2">
        <v>267.3</v>
      </c>
      <c r="AJ426" s="2" t="s">
        <v>119</v>
      </c>
      <c r="AK426" s="4" t="s">
        <v>101</v>
      </c>
      <c r="AL426" s="2">
        <v>267.3</v>
      </c>
      <c r="AM426" s="2" t="s">
        <v>120</v>
      </c>
      <c r="AN426" s="4" t="s">
        <v>101</v>
      </c>
      <c r="AO426" s="2">
        <v>267.3</v>
      </c>
      <c r="AP426" s="2" t="s">
        <v>121</v>
      </c>
      <c r="AQ426" s="4" t="s">
        <v>101</v>
      </c>
      <c r="AR426" s="2">
        <v>267.3</v>
      </c>
      <c r="AS426" s="2" t="s">
        <v>122</v>
      </c>
      <c r="AT426" s="4" t="s">
        <v>101</v>
      </c>
      <c r="AU426" s="2">
        <v>267.3</v>
      </c>
      <c r="AV426" s="2" t="s">
        <v>123</v>
      </c>
      <c r="AW426" s="4" t="s">
        <v>101</v>
      </c>
      <c r="AX426" s="2">
        <v>267.3</v>
      </c>
      <c r="AY426" s="2" t="s">
        <v>124</v>
      </c>
      <c r="AZ426" s="4" t="s">
        <v>101</v>
      </c>
      <c r="BA426" s="2">
        <v>267.3</v>
      </c>
      <c r="BB426" s="2" t="s">
        <v>125</v>
      </c>
      <c r="BC426" s="4" t="s">
        <v>101</v>
      </c>
      <c r="BD426" s="2">
        <v>267.3</v>
      </c>
      <c r="BE426" s="2" t="s">
        <v>126</v>
      </c>
      <c r="BF426" s="4" t="s">
        <v>101</v>
      </c>
      <c r="BG426" s="2">
        <v>267.3</v>
      </c>
      <c r="BH426" s="2" t="s">
        <v>127</v>
      </c>
      <c r="BI426" s="4" t="s">
        <v>101</v>
      </c>
      <c r="BJ426" s="2">
        <v>267.3</v>
      </c>
      <c r="BK426" s="2" t="s">
        <v>128</v>
      </c>
      <c r="BL426" s="4" t="s">
        <v>101</v>
      </c>
      <c r="BM426" s="2">
        <v>267.3</v>
      </c>
      <c r="BN426" s="2" t="s">
        <v>101</v>
      </c>
      <c r="BO426" s="2" t="s">
        <v>101</v>
      </c>
      <c r="BP426" s="2" t="s">
        <v>101</v>
      </c>
      <c r="BQ426" s="2" t="s">
        <v>101</v>
      </c>
      <c r="BR426" s="2" t="s">
        <v>101</v>
      </c>
      <c r="BS426" s="2" t="s">
        <v>101</v>
      </c>
      <c r="BT426" s="2" t="s">
        <v>101</v>
      </c>
      <c r="BU426" s="2" t="s">
        <v>101</v>
      </c>
      <c r="BV426" s="2" t="s">
        <v>101</v>
      </c>
      <c r="BW426" s="2" t="s">
        <v>101</v>
      </c>
      <c r="BX426" s="2" t="s">
        <v>101</v>
      </c>
      <c r="BY426" s="2" t="s">
        <v>101</v>
      </c>
      <c r="BZ426" s="2" t="s">
        <v>101</v>
      </c>
      <c r="CA426" s="2" t="s">
        <v>101</v>
      </c>
      <c r="CB426" s="2" t="s">
        <v>101</v>
      </c>
      <c r="CC426" s="2" t="s">
        <v>101</v>
      </c>
      <c r="CD426" s="2" t="s">
        <v>101</v>
      </c>
      <c r="CE426" s="2" t="s">
        <v>101</v>
      </c>
      <c r="CF426" s="2" t="s">
        <v>101</v>
      </c>
      <c r="CG426" s="2" t="s">
        <v>101</v>
      </c>
      <c r="CH426" s="2" t="s">
        <v>101</v>
      </c>
      <c r="CI426" s="2" t="s">
        <v>101</v>
      </c>
      <c r="CJ426" s="2" t="s">
        <v>101</v>
      </c>
      <c r="CK426" s="2" t="s">
        <v>101</v>
      </c>
      <c r="CL426" s="2" t="s">
        <v>101</v>
      </c>
      <c r="CM426" s="2" t="s">
        <v>101</v>
      </c>
      <c r="CN426" s="2" t="s">
        <v>101</v>
      </c>
      <c r="CO426" s="2" t="s">
        <v>101</v>
      </c>
      <c r="CP426" s="2" t="s">
        <v>101</v>
      </c>
      <c r="CQ426" s="2" t="s">
        <v>101</v>
      </c>
    </row>
    <row r="427" spans="1:95" ht="15.95" customHeight="1" x14ac:dyDescent="0.25">
      <c r="A427" s="6" t="s">
        <v>101</v>
      </c>
      <c r="B427" s="6" t="s">
        <v>101</v>
      </c>
      <c r="C427" s="6" t="s">
        <v>101</v>
      </c>
      <c r="D427" s="6" t="s">
        <v>101</v>
      </c>
      <c r="E427" s="6" t="s">
        <v>101</v>
      </c>
      <c r="F427" s="6" t="s">
        <v>101</v>
      </c>
      <c r="G427" s="6" t="s">
        <v>101</v>
      </c>
      <c r="H427" s="6" t="s">
        <v>101</v>
      </c>
      <c r="I427" s="6" t="s">
        <v>101</v>
      </c>
      <c r="J427" s="6" t="s">
        <v>101</v>
      </c>
      <c r="K427" s="6" t="s">
        <v>101</v>
      </c>
      <c r="L427" s="6" t="s">
        <v>101</v>
      </c>
      <c r="M427" s="6" t="s">
        <v>101</v>
      </c>
      <c r="N427" s="6" t="s">
        <v>101</v>
      </c>
      <c r="O427" s="6" t="s">
        <v>101</v>
      </c>
      <c r="P427" s="6" t="s">
        <v>101</v>
      </c>
      <c r="Q427" s="6" t="s">
        <v>101</v>
      </c>
      <c r="R427" s="6" t="s">
        <v>101</v>
      </c>
      <c r="S427" s="6" t="s">
        <v>101</v>
      </c>
      <c r="T427" s="6" t="s">
        <v>101</v>
      </c>
      <c r="U427" s="6" t="s">
        <v>101</v>
      </c>
      <c r="V427" s="6" t="s">
        <v>131</v>
      </c>
      <c r="W427" s="6" t="s">
        <v>132</v>
      </c>
      <c r="X427" s="6">
        <v>99994</v>
      </c>
      <c r="Y427" s="6" t="s">
        <v>101</v>
      </c>
      <c r="Z427" s="6" t="s">
        <v>101</v>
      </c>
      <c r="AA427" s="6">
        <v>0</v>
      </c>
      <c r="AB427" s="6" t="s">
        <v>101</v>
      </c>
      <c r="AC427" s="6" t="s">
        <v>101</v>
      </c>
      <c r="AD427" s="6">
        <v>99988</v>
      </c>
      <c r="AE427" s="6" t="s">
        <v>101</v>
      </c>
      <c r="AF427" s="6" t="s">
        <v>101</v>
      </c>
      <c r="AG427" s="6">
        <v>0</v>
      </c>
      <c r="AH427" s="6" t="s">
        <v>101</v>
      </c>
      <c r="AI427" s="6" t="s">
        <v>101</v>
      </c>
      <c r="AJ427" s="6">
        <v>99981</v>
      </c>
      <c r="AK427" s="6" t="s">
        <v>101</v>
      </c>
      <c r="AL427" s="6" t="s">
        <v>101</v>
      </c>
      <c r="AM427" s="6">
        <v>0</v>
      </c>
      <c r="AN427" s="6" t="s">
        <v>101</v>
      </c>
      <c r="AO427" s="6" t="s">
        <v>101</v>
      </c>
      <c r="AP427" s="6">
        <v>99980</v>
      </c>
      <c r="AQ427" s="6" t="s">
        <v>101</v>
      </c>
      <c r="AR427" s="6" t="s">
        <v>101</v>
      </c>
      <c r="AS427" s="6">
        <v>0</v>
      </c>
      <c r="AT427" s="6" t="s">
        <v>101</v>
      </c>
      <c r="AU427" s="6" t="s">
        <v>101</v>
      </c>
      <c r="AV427" s="6">
        <v>99983</v>
      </c>
      <c r="AW427" s="6" t="s">
        <v>101</v>
      </c>
      <c r="AX427" s="6" t="s">
        <v>101</v>
      </c>
      <c r="AY427" s="6">
        <v>0</v>
      </c>
      <c r="AZ427" s="6" t="s">
        <v>101</v>
      </c>
      <c r="BA427" s="6" t="s">
        <v>101</v>
      </c>
      <c r="BB427" s="6">
        <v>99990</v>
      </c>
      <c r="BC427" s="6" t="s">
        <v>101</v>
      </c>
      <c r="BD427" s="6" t="s">
        <v>101</v>
      </c>
      <c r="BE427" s="6">
        <v>99994</v>
      </c>
      <c r="BF427" s="6" t="s">
        <v>101</v>
      </c>
      <c r="BG427" s="6" t="s">
        <v>101</v>
      </c>
      <c r="BH427" s="6">
        <v>99998</v>
      </c>
      <c r="BI427" s="6" t="s">
        <v>101</v>
      </c>
      <c r="BJ427" s="6" t="s">
        <v>101</v>
      </c>
      <c r="BK427" s="6">
        <v>99998</v>
      </c>
      <c r="BL427" s="6" t="s">
        <v>101</v>
      </c>
      <c r="BM427" s="6" t="s">
        <v>101</v>
      </c>
    </row>
    <row r="428" spans="1:95" ht="114.95" customHeight="1" x14ac:dyDescent="0.25">
      <c r="A428" s="2" t="s">
        <v>133</v>
      </c>
      <c r="B428" s="2" t="s">
        <v>248</v>
      </c>
      <c r="C428" s="2" t="s">
        <v>650</v>
      </c>
      <c r="D428" s="2" t="s">
        <v>653</v>
      </c>
      <c r="E428" s="2" t="s">
        <v>400</v>
      </c>
      <c r="F428" s="2"/>
      <c r="G428" s="2" t="s">
        <v>652</v>
      </c>
      <c r="H428" s="3">
        <v>267.3</v>
      </c>
      <c r="I428" s="3">
        <v>695</v>
      </c>
      <c r="J428" s="2" t="s">
        <v>101</v>
      </c>
      <c r="K428" s="2" t="s">
        <v>542</v>
      </c>
      <c r="L428" s="2" t="s">
        <v>543</v>
      </c>
      <c r="M428" s="4" t="s">
        <v>101</v>
      </c>
      <c r="N428" s="2" t="s">
        <v>104</v>
      </c>
      <c r="O428" s="2" t="s">
        <v>101</v>
      </c>
      <c r="P428" s="5">
        <v>45823</v>
      </c>
      <c r="Q428" s="5">
        <v>45930</v>
      </c>
      <c r="R428" s="4" t="s">
        <v>105</v>
      </c>
      <c r="S428" s="2" t="s">
        <v>106</v>
      </c>
      <c r="T428" s="3">
        <f>SUM(IF(Y428="", 0, Y428 * Z428 * 1),IF(AB428="", 0, AB428 * AC428 * 1),IF(AE428="", 0, AE428 * AF428 * 1),IF(AH428="", 0, AH428 * AI428 * 1),IF(AK428="", 0, AK428 * AL428 * 1),IF(AN428="", 0, AN428 * AO428 * 1),IF(AQ428="", 0, AQ428 * AR428 * 1),IF(AT428="", 0, AT428 * AU428 * 1),IF(AW428="", 0, AW428 * AX428 * 1),IF(AZ428="", 0, AZ428 * BA428 * 1),IF(BC428="", 0, BC428 * BD428 * 1),IF(BF428="", 0, BF428 * BG428 * 1),IF(BI428="", 0, BI428 * BJ428 * 1),IF(BL428="", 0, BL428 * BM428 * 1))</f>
        <v>0</v>
      </c>
      <c r="U428" s="2">
        <f>SUM(IF(Y428="",0,Y428*1),IF(AB428="",0,AB428*1),IF(AE428="",0,AE428*1),IF(AH428="",0,AH428*1),IF(AK428="",0,AK428*1),IF(AN428="",0,AN428*1),IF(AQ428="",0,AQ428*1),IF(AT428="",0,AT428*1),IF(AW428="",0,AW428*1),IF(AZ428="",0,AZ428*1),IF(BC428="",0,BC428*1),IF(BF428="",0,BF428*1),IF(BI428="",0,BI428*1),IF(BL428="",0,BL428*1))</f>
        <v>0</v>
      </c>
      <c r="V428" s="2" t="s">
        <v>101</v>
      </c>
      <c r="W428" s="2" t="s">
        <v>101</v>
      </c>
      <c r="X428" s="2" t="s">
        <v>115</v>
      </c>
      <c r="Y428" s="4" t="s">
        <v>101</v>
      </c>
      <c r="Z428" s="2">
        <v>267.3</v>
      </c>
      <c r="AA428" s="2" t="s">
        <v>116</v>
      </c>
      <c r="AB428" s="4" t="s">
        <v>101</v>
      </c>
      <c r="AC428" s="2">
        <v>267.3</v>
      </c>
      <c r="AD428" s="2" t="s">
        <v>117</v>
      </c>
      <c r="AE428" s="4" t="s">
        <v>101</v>
      </c>
      <c r="AF428" s="2">
        <v>267.3</v>
      </c>
      <c r="AG428" s="2" t="s">
        <v>118</v>
      </c>
      <c r="AH428" s="4" t="s">
        <v>101</v>
      </c>
      <c r="AI428" s="2">
        <v>267.3</v>
      </c>
      <c r="AJ428" s="2" t="s">
        <v>119</v>
      </c>
      <c r="AK428" s="4" t="s">
        <v>101</v>
      </c>
      <c r="AL428" s="2">
        <v>267.3</v>
      </c>
      <c r="AM428" s="2" t="s">
        <v>120</v>
      </c>
      <c r="AN428" s="4" t="s">
        <v>101</v>
      </c>
      <c r="AO428" s="2">
        <v>267.3</v>
      </c>
      <c r="AP428" s="2" t="s">
        <v>121</v>
      </c>
      <c r="AQ428" s="4" t="s">
        <v>101</v>
      </c>
      <c r="AR428" s="2">
        <v>267.3</v>
      </c>
      <c r="AS428" s="2" t="s">
        <v>122</v>
      </c>
      <c r="AT428" s="4" t="s">
        <v>101</v>
      </c>
      <c r="AU428" s="2">
        <v>267.3</v>
      </c>
      <c r="AV428" s="2" t="s">
        <v>123</v>
      </c>
      <c r="AW428" s="4" t="s">
        <v>101</v>
      </c>
      <c r="AX428" s="2">
        <v>267.3</v>
      </c>
      <c r="AY428" s="2" t="s">
        <v>124</v>
      </c>
      <c r="AZ428" s="4" t="s">
        <v>101</v>
      </c>
      <c r="BA428" s="2">
        <v>267.3</v>
      </c>
      <c r="BB428" s="2" t="s">
        <v>125</v>
      </c>
      <c r="BC428" s="4" t="s">
        <v>101</v>
      </c>
      <c r="BD428" s="2">
        <v>267.3</v>
      </c>
      <c r="BE428" s="2" t="s">
        <v>126</v>
      </c>
      <c r="BF428" s="4" t="s">
        <v>101</v>
      </c>
      <c r="BG428" s="2">
        <v>267.3</v>
      </c>
      <c r="BH428" s="2" t="s">
        <v>127</v>
      </c>
      <c r="BI428" s="4" t="s">
        <v>101</v>
      </c>
      <c r="BJ428" s="2">
        <v>267.3</v>
      </c>
      <c r="BK428" s="2" t="s">
        <v>128</v>
      </c>
      <c r="BL428" s="4" t="s">
        <v>101</v>
      </c>
      <c r="BM428" s="2">
        <v>267.3</v>
      </c>
      <c r="BN428" s="2" t="s">
        <v>101</v>
      </c>
      <c r="BO428" s="2" t="s">
        <v>101</v>
      </c>
      <c r="BP428" s="2" t="s">
        <v>101</v>
      </c>
      <c r="BQ428" s="2" t="s">
        <v>101</v>
      </c>
      <c r="BR428" s="2" t="s">
        <v>101</v>
      </c>
      <c r="BS428" s="2" t="s">
        <v>101</v>
      </c>
      <c r="BT428" s="2" t="s">
        <v>101</v>
      </c>
      <c r="BU428" s="2" t="s">
        <v>101</v>
      </c>
      <c r="BV428" s="2" t="s">
        <v>101</v>
      </c>
      <c r="BW428" s="2" t="s">
        <v>101</v>
      </c>
      <c r="BX428" s="2" t="s">
        <v>101</v>
      </c>
      <c r="BY428" s="2" t="s">
        <v>101</v>
      </c>
      <c r="BZ428" s="2" t="s">
        <v>101</v>
      </c>
      <c r="CA428" s="2" t="s">
        <v>101</v>
      </c>
      <c r="CB428" s="2" t="s">
        <v>101</v>
      </c>
      <c r="CC428" s="2" t="s">
        <v>101</v>
      </c>
      <c r="CD428" s="2" t="s">
        <v>101</v>
      </c>
      <c r="CE428" s="2" t="s">
        <v>101</v>
      </c>
      <c r="CF428" s="2" t="s">
        <v>101</v>
      </c>
      <c r="CG428" s="2" t="s">
        <v>101</v>
      </c>
      <c r="CH428" s="2" t="s">
        <v>101</v>
      </c>
      <c r="CI428" s="2" t="s">
        <v>101</v>
      </c>
      <c r="CJ428" s="2" t="s">
        <v>101</v>
      </c>
      <c r="CK428" s="2" t="s">
        <v>101</v>
      </c>
      <c r="CL428" s="2" t="s">
        <v>101</v>
      </c>
      <c r="CM428" s="2" t="s">
        <v>101</v>
      </c>
      <c r="CN428" s="2" t="s">
        <v>101</v>
      </c>
      <c r="CO428" s="2" t="s">
        <v>101</v>
      </c>
      <c r="CP428" s="2" t="s">
        <v>101</v>
      </c>
      <c r="CQ428" s="2" t="s">
        <v>101</v>
      </c>
    </row>
    <row r="429" spans="1:95" ht="15.95" customHeight="1" x14ac:dyDescent="0.25">
      <c r="A429" s="6" t="s">
        <v>101</v>
      </c>
      <c r="B429" s="6" t="s">
        <v>101</v>
      </c>
      <c r="C429" s="6" t="s">
        <v>101</v>
      </c>
      <c r="D429" s="6" t="s">
        <v>101</v>
      </c>
      <c r="E429" s="6" t="s">
        <v>101</v>
      </c>
      <c r="F429" s="6" t="s">
        <v>101</v>
      </c>
      <c r="G429" s="6" t="s">
        <v>101</v>
      </c>
      <c r="H429" s="6" t="s">
        <v>101</v>
      </c>
      <c r="I429" s="6" t="s">
        <v>101</v>
      </c>
      <c r="J429" s="6" t="s">
        <v>101</v>
      </c>
      <c r="K429" s="6" t="s">
        <v>101</v>
      </c>
      <c r="L429" s="6" t="s">
        <v>101</v>
      </c>
      <c r="M429" s="6" t="s">
        <v>101</v>
      </c>
      <c r="N429" s="6" t="s">
        <v>101</v>
      </c>
      <c r="O429" s="6" t="s">
        <v>101</v>
      </c>
      <c r="P429" s="6" t="s">
        <v>101</v>
      </c>
      <c r="Q429" s="6" t="s">
        <v>101</v>
      </c>
      <c r="R429" s="6" t="s">
        <v>101</v>
      </c>
      <c r="S429" s="6" t="s">
        <v>101</v>
      </c>
      <c r="T429" s="6" t="s">
        <v>101</v>
      </c>
      <c r="U429" s="6" t="s">
        <v>101</v>
      </c>
      <c r="V429" s="6" t="s">
        <v>131</v>
      </c>
      <c r="W429" s="6" t="s">
        <v>132</v>
      </c>
      <c r="X429" s="6">
        <v>99995</v>
      </c>
      <c r="Y429" s="6" t="s">
        <v>101</v>
      </c>
      <c r="Z429" s="6" t="s">
        <v>101</v>
      </c>
      <c r="AA429" s="6">
        <v>0</v>
      </c>
      <c r="AB429" s="6" t="s">
        <v>101</v>
      </c>
      <c r="AC429" s="6" t="s">
        <v>101</v>
      </c>
      <c r="AD429" s="6">
        <v>99990</v>
      </c>
      <c r="AE429" s="6" t="s">
        <v>101</v>
      </c>
      <c r="AF429" s="6" t="s">
        <v>101</v>
      </c>
      <c r="AG429" s="6">
        <v>0</v>
      </c>
      <c r="AH429" s="6" t="s">
        <v>101</v>
      </c>
      <c r="AI429" s="6" t="s">
        <v>101</v>
      </c>
      <c r="AJ429" s="6">
        <v>99985</v>
      </c>
      <c r="AK429" s="6" t="s">
        <v>101</v>
      </c>
      <c r="AL429" s="6" t="s">
        <v>101</v>
      </c>
      <c r="AM429" s="6">
        <v>0</v>
      </c>
      <c r="AN429" s="6" t="s">
        <v>101</v>
      </c>
      <c r="AO429" s="6" t="s">
        <v>101</v>
      </c>
      <c r="AP429" s="6">
        <v>99984</v>
      </c>
      <c r="AQ429" s="6" t="s">
        <v>101</v>
      </c>
      <c r="AR429" s="6" t="s">
        <v>101</v>
      </c>
      <c r="AS429" s="6">
        <v>0</v>
      </c>
      <c r="AT429" s="6" t="s">
        <v>101</v>
      </c>
      <c r="AU429" s="6" t="s">
        <v>101</v>
      </c>
      <c r="AV429" s="6">
        <v>99986</v>
      </c>
      <c r="AW429" s="6" t="s">
        <v>101</v>
      </c>
      <c r="AX429" s="6" t="s">
        <v>101</v>
      </c>
      <c r="AY429" s="6">
        <v>0</v>
      </c>
      <c r="AZ429" s="6" t="s">
        <v>101</v>
      </c>
      <c r="BA429" s="6" t="s">
        <v>101</v>
      </c>
      <c r="BB429" s="6">
        <v>99991</v>
      </c>
      <c r="BC429" s="6" t="s">
        <v>101</v>
      </c>
      <c r="BD429" s="6" t="s">
        <v>101</v>
      </c>
      <c r="BE429" s="6">
        <v>99994</v>
      </c>
      <c r="BF429" s="6" t="s">
        <v>101</v>
      </c>
      <c r="BG429" s="6" t="s">
        <v>101</v>
      </c>
      <c r="BH429" s="6">
        <v>99998</v>
      </c>
      <c r="BI429" s="6" t="s">
        <v>101</v>
      </c>
      <c r="BJ429" s="6" t="s">
        <v>101</v>
      </c>
      <c r="BK429" s="6">
        <v>99998</v>
      </c>
      <c r="BL429" s="6" t="s">
        <v>101</v>
      </c>
      <c r="BM429" s="6" t="s">
        <v>101</v>
      </c>
    </row>
    <row r="430" spans="1:95" ht="114.95" customHeight="1" x14ac:dyDescent="0.25">
      <c r="A430" s="2" t="s">
        <v>133</v>
      </c>
      <c r="B430" s="2" t="s">
        <v>545</v>
      </c>
      <c r="C430" s="2" t="s">
        <v>654</v>
      </c>
      <c r="D430" s="2" t="s">
        <v>655</v>
      </c>
      <c r="E430" s="2" t="s">
        <v>400</v>
      </c>
      <c r="F430" s="2"/>
      <c r="G430" s="2" t="s">
        <v>656</v>
      </c>
      <c r="H430" s="3">
        <v>267.3</v>
      </c>
      <c r="I430" s="3">
        <v>695</v>
      </c>
      <c r="J430" s="2" t="s">
        <v>101</v>
      </c>
      <c r="K430" s="2" t="s">
        <v>557</v>
      </c>
      <c r="L430" s="2" t="s">
        <v>657</v>
      </c>
      <c r="M430" s="4" t="s">
        <v>101</v>
      </c>
      <c r="N430" s="2" t="s">
        <v>104</v>
      </c>
      <c r="O430" s="2" t="s">
        <v>101</v>
      </c>
      <c r="P430" s="5">
        <v>45823</v>
      </c>
      <c r="Q430" s="5">
        <v>45930</v>
      </c>
      <c r="R430" s="4" t="s">
        <v>105</v>
      </c>
      <c r="S430" s="2" t="s">
        <v>106</v>
      </c>
      <c r="T430" s="3">
        <f>SUM(IF(Y430="", 0, Y430 * Z430 * 1),IF(AB430="", 0, AB430 * AC430 * 1),IF(AE430="", 0, AE430 * AF430 * 1),IF(AH430="", 0, AH430 * AI430 * 1),IF(AK430="", 0, AK430 * AL430 * 1),IF(AN430="", 0, AN430 * AO430 * 1),IF(AQ430="", 0, AQ430 * AR430 * 1),IF(AT430="", 0, AT430 * AU430 * 1),IF(AW430="", 0, AW430 * AX430 * 1),IF(AZ430="", 0, AZ430 * BA430 * 1),IF(BC430="", 0, BC430 * BD430 * 1),IF(BF430="", 0, BF430 * BG430 * 1),IF(BI430="", 0, BI430 * BJ430 * 1),IF(BL430="", 0, BL430 * BM430 * 1))</f>
        <v>0</v>
      </c>
      <c r="U430" s="2">
        <f>SUM(IF(Y430="",0,Y430*1),IF(AB430="",0,AB430*1),IF(AE430="",0,AE430*1),IF(AH430="",0,AH430*1),IF(AK430="",0,AK430*1),IF(AN430="",0,AN430*1),IF(AQ430="",0,AQ430*1),IF(AT430="",0,AT430*1),IF(AW430="",0,AW430*1),IF(AZ430="",0,AZ430*1),IF(BC430="",0,BC430*1),IF(BF430="",0,BF430*1),IF(BI430="",0,BI430*1),IF(BL430="",0,BL430*1))</f>
        <v>0</v>
      </c>
      <c r="V430" s="2" t="s">
        <v>101</v>
      </c>
      <c r="W430" s="2" t="s">
        <v>101</v>
      </c>
      <c r="X430" s="2" t="s">
        <v>115</v>
      </c>
      <c r="Y430" s="4" t="s">
        <v>101</v>
      </c>
      <c r="Z430" s="2">
        <v>267.3</v>
      </c>
      <c r="AA430" s="2" t="s">
        <v>116</v>
      </c>
      <c r="AB430" s="4" t="s">
        <v>101</v>
      </c>
      <c r="AC430" s="2">
        <v>267.3</v>
      </c>
      <c r="AD430" s="2" t="s">
        <v>117</v>
      </c>
      <c r="AE430" s="4" t="s">
        <v>101</v>
      </c>
      <c r="AF430" s="2">
        <v>267.3</v>
      </c>
      <c r="AG430" s="2" t="s">
        <v>118</v>
      </c>
      <c r="AH430" s="4" t="s">
        <v>101</v>
      </c>
      <c r="AI430" s="2">
        <v>267.3</v>
      </c>
      <c r="AJ430" s="2" t="s">
        <v>119</v>
      </c>
      <c r="AK430" s="4" t="s">
        <v>101</v>
      </c>
      <c r="AL430" s="2">
        <v>267.3</v>
      </c>
      <c r="AM430" s="2" t="s">
        <v>120</v>
      </c>
      <c r="AN430" s="4" t="s">
        <v>101</v>
      </c>
      <c r="AO430" s="2">
        <v>267.3</v>
      </c>
      <c r="AP430" s="2" t="s">
        <v>121</v>
      </c>
      <c r="AQ430" s="4" t="s">
        <v>101</v>
      </c>
      <c r="AR430" s="2">
        <v>267.3</v>
      </c>
      <c r="AS430" s="2" t="s">
        <v>122</v>
      </c>
      <c r="AT430" s="4" t="s">
        <v>101</v>
      </c>
      <c r="AU430" s="2">
        <v>267.3</v>
      </c>
      <c r="AV430" s="2" t="s">
        <v>123</v>
      </c>
      <c r="AW430" s="4" t="s">
        <v>101</v>
      </c>
      <c r="AX430" s="2">
        <v>267.3</v>
      </c>
      <c r="AY430" s="2" t="s">
        <v>124</v>
      </c>
      <c r="AZ430" s="4" t="s">
        <v>101</v>
      </c>
      <c r="BA430" s="2">
        <v>267.3</v>
      </c>
      <c r="BB430" s="2" t="s">
        <v>125</v>
      </c>
      <c r="BC430" s="4" t="s">
        <v>101</v>
      </c>
      <c r="BD430" s="2">
        <v>267.3</v>
      </c>
      <c r="BE430" s="2" t="s">
        <v>126</v>
      </c>
      <c r="BF430" s="4" t="s">
        <v>101</v>
      </c>
      <c r="BG430" s="2">
        <v>267.3</v>
      </c>
      <c r="BH430" s="2" t="s">
        <v>127</v>
      </c>
      <c r="BI430" s="4" t="s">
        <v>101</v>
      </c>
      <c r="BJ430" s="2">
        <v>267.3</v>
      </c>
      <c r="BK430" s="2" t="s">
        <v>128</v>
      </c>
      <c r="BL430" s="4" t="s">
        <v>101</v>
      </c>
      <c r="BM430" s="2">
        <v>267.3</v>
      </c>
      <c r="BN430" s="2" t="s">
        <v>101</v>
      </c>
      <c r="BO430" s="2" t="s">
        <v>101</v>
      </c>
      <c r="BP430" s="2" t="s">
        <v>101</v>
      </c>
      <c r="BQ430" s="2" t="s">
        <v>101</v>
      </c>
      <c r="BR430" s="2" t="s">
        <v>101</v>
      </c>
      <c r="BS430" s="2" t="s">
        <v>101</v>
      </c>
      <c r="BT430" s="2" t="s">
        <v>101</v>
      </c>
      <c r="BU430" s="2" t="s">
        <v>101</v>
      </c>
      <c r="BV430" s="2" t="s">
        <v>101</v>
      </c>
      <c r="BW430" s="2" t="s">
        <v>101</v>
      </c>
      <c r="BX430" s="2" t="s">
        <v>101</v>
      </c>
      <c r="BY430" s="2" t="s">
        <v>101</v>
      </c>
      <c r="BZ430" s="2" t="s">
        <v>101</v>
      </c>
      <c r="CA430" s="2" t="s">
        <v>101</v>
      </c>
      <c r="CB430" s="2" t="s">
        <v>101</v>
      </c>
      <c r="CC430" s="2" t="s">
        <v>101</v>
      </c>
      <c r="CD430" s="2" t="s">
        <v>101</v>
      </c>
      <c r="CE430" s="2" t="s">
        <v>101</v>
      </c>
      <c r="CF430" s="2" t="s">
        <v>101</v>
      </c>
      <c r="CG430" s="2" t="s">
        <v>101</v>
      </c>
      <c r="CH430" s="2" t="s">
        <v>101</v>
      </c>
      <c r="CI430" s="2" t="s">
        <v>101</v>
      </c>
      <c r="CJ430" s="2" t="s">
        <v>101</v>
      </c>
      <c r="CK430" s="2" t="s">
        <v>101</v>
      </c>
      <c r="CL430" s="2" t="s">
        <v>101</v>
      </c>
      <c r="CM430" s="2" t="s">
        <v>101</v>
      </c>
      <c r="CN430" s="2" t="s">
        <v>101</v>
      </c>
      <c r="CO430" s="2" t="s">
        <v>101</v>
      </c>
      <c r="CP430" s="2" t="s">
        <v>101</v>
      </c>
      <c r="CQ430" s="2" t="s">
        <v>101</v>
      </c>
    </row>
    <row r="431" spans="1:95" ht="15.95" customHeight="1" x14ac:dyDescent="0.25">
      <c r="A431" s="6" t="s">
        <v>101</v>
      </c>
      <c r="B431" s="6" t="s">
        <v>101</v>
      </c>
      <c r="C431" s="6" t="s">
        <v>101</v>
      </c>
      <c r="D431" s="6" t="s">
        <v>101</v>
      </c>
      <c r="E431" s="6" t="s">
        <v>101</v>
      </c>
      <c r="F431" s="6" t="s">
        <v>101</v>
      </c>
      <c r="G431" s="6" t="s">
        <v>101</v>
      </c>
      <c r="H431" s="6" t="s">
        <v>101</v>
      </c>
      <c r="I431" s="6" t="s">
        <v>101</v>
      </c>
      <c r="J431" s="6" t="s">
        <v>101</v>
      </c>
      <c r="K431" s="6" t="s">
        <v>101</v>
      </c>
      <c r="L431" s="6" t="s">
        <v>101</v>
      </c>
      <c r="M431" s="6" t="s">
        <v>101</v>
      </c>
      <c r="N431" s="6" t="s">
        <v>101</v>
      </c>
      <c r="O431" s="6" t="s">
        <v>101</v>
      </c>
      <c r="P431" s="6" t="s">
        <v>101</v>
      </c>
      <c r="Q431" s="6" t="s">
        <v>101</v>
      </c>
      <c r="R431" s="6" t="s">
        <v>101</v>
      </c>
      <c r="S431" s="6" t="s">
        <v>101</v>
      </c>
      <c r="T431" s="6" t="s">
        <v>101</v>
      </c>
      <c r="U431" s="6" t="s">
        <v>101</v>
      </c>
      <c r="V431" s="6" t="s">
        <v>131</v>
      </c>
      <c r="W431" s="6" t="s">
        <v>132</v>
      </c>
      <c r="X431" s="6">
        <v>99986</v>
      </c>
      <c r="Y431" s="6" t="s">
        <v>101</v>
      </c>
      <c r="Z431" s="6" t="s">
        <v>101</v>
      </c>
      <c r="AA431" s="6">
        <v>0</v>
      </c>
      <c r="AB431" s="6" t="s">
        <v>101</v>
      </c>
      <c r="AC431" s="6" t="s">
        <v>101</v>
      </c>
      <c r="AD431" s="6">
        <v>99972</v>
      </c>
      <c r="AE431" s="6" t="s">
        <v>101</v>
      </c>
      <c r="AF431" s="6" t="s">
        <v>101</v>
      </c>
      <c r="AG431" s="6">
        <v>0</v>
      </c>
      <c r="AH431" s="6" t="s">
        <v>101</v>
      </c>
      <c r="AI431" s="6" t="s">
        <v>101</v>
      </c>
      <c r="AJ431" s="6">
        <v>99953</v>
      </c>
      <c r="AK431" s="6" t="s">
        <v>101</v>
      </c>
      <c r="AL431" s="6" t="s">
        <v>101</v>
      </c>
      <c r="AM431" s="6">
        <v>0</v>
      </c>
      <c r="AN431" s="6" t="s">
        <v>101</v>
      </c>
      <c r="AO431" s="6" t="s">
        <v>101</v>
      </c>
      <c r="AP431" s="6">
        <v>99951</v>
      </c>
      <c r="AQ431" s="6" t="s">
        <v>101</v>
      </c>
      <c r="AR431" s="6" t="s">
        <v>101</v>
      </c>
      <c r="AS431" s="6">
        <v>0</v>
      </c>
      <c r="AT431" s="6" t="s">
        <v>101</v>
      </c>
      <c r="AU431" s="6" t="s">
        <v>101</v>
      </c>
      <c r="AV431" s="6">
        <v>99956</v>
      </c>
      <c r="AW431" s="6" t="s">
        <v>101</v>
      </c>
      <c r="AX431" s="6" t="s">
        <v>101</v>
      </c>
      <c r="AY431" s="6">
        <v>0</v>
      </c>
      <c r="AZ431" s="6" t="s">
        <v>101</v>
      </c>
      <c r="BA431" s="6" t="s">
        <v>101</v>
      </c>
      <c r="BB431" s="6">
        <v>99974</v>
      </c>
      <c r="BC431" s="6" t="s">
        <v>101</v>
      </c>
      <c r="BD431" s="6" t="s">
        <v>101</v>
      </c>
      <c r="BE431" s="6">
        <v>99983</v>
      </c>
      <c r="BF431" s="6" t="s">
        <v>101</v>
      </c>
      <c r="BG431" s="6" t="s">
        <v>101</v>
      </c>
      <c r="BH431" s="6">
        <v>99995</v>
      </c>
      <c r="BI431" s="6" t="s">
        <v>101</v>
      </c>
      <c r="BJ431" s="6" t="s">
        <v>101</v>
      </c>
      <c r="BK431" s="6">
        <v>99997</v>
      </c>
      <c r="BL431" s="6" t="s">
        <v>101</v>
      </c>
      <c r="BM431" s="6" t="s">
        <v>101</v>
      </c>
    </row>
    <row r="432" spans="1:95" ht="114.95" customHeight="1" x14ac:dyDescent="0.25">
      <c r="A432" s="2" t="s">
        <v>133</v>
      </c>
      <c r="B432" s="2" t="s">
        <v>248</v>
      </c>
      <c r="C432" s="2" t="s">
        <v>654</v>
      </c>
      <c r="D432" s="2" t="s">
        <v>658</v>
      </c>
      <c r="E432" s="2" t="s">
        <v>400</v>
      </c>
      <c r="F432" s="2"/>
      <c r="G432" s="2" t="s">
        <v>656</v>
      </c>
      <c r="H432" s="3">
        <v>267.3</v>
      </c>
      <c r="I432" s="3">
        <v>695</v>
      </c>
      <c r="J432" s="2" t="s">
        <v>101</v>
      </c>
      <c r="K432" s="2" t="s">
        <v>557</v>
      </c>
      <c r="L432" s="2" t="s">
        <v>657</v>
      </c>
      <c r="M432" s="4" t="s">
        <v>101</v>
      </c>
      <c r="N432" s="2" t="s">
        <v>104</v>
      </c>
      <c r="O432" s="2" t="s">
        <v>101</v>
      </c>
      <c r="P432" s="5">
        <v>45823</v>
      </c>
      <c r="Q432" s="5">
        <v>45930</v>
      </c>
      <c r="R432" s="4" t="s">
        <v>105</v>
      </c>
      <c r="S432" s="2" t="s">
        <v>106</v>
      </c>
      <c r="T432" s="3">
        <f>SUM(IF(Y432="", 0, Y432 * Z432 * 1),IF(AB432="", 0, AB432 * AC432 * 1),IF(AE432="", 0, AE432 * AF432 * 1),IF(AH432="", 0, AH432 * AI432 * 1),IF(AK432="", 0, AK432 * AL432 * 1),IF(AN432="", 0, AN432 * AO432 * 1),IF(AQ432="", 0, AQ432 * AR432 * 1),IF(AT432="", 0, AT432 * AU432 * 1),IF(AW432="", 0, AW432 * AX432 * 1),IF(AZ432="", 0, AZ432 * BA432 * 1),IF(BC432="", 0, BC432 * BD432 * 1),IF(BF432="", 0, BF432 * BG432 * 1),IF(BI432="", 0, BI432 * BJ432 * 1),IF(BL432="", 0, BL432 * BM432 * 1))</f>
        <v>0</v>
      </c>
      <c r="U432" s="2">
        <f>SUM(IF(Y432="",0,Y432*1),IF(AB432="",0,AB432*1),IF(AE432="",0,AE432*1),IF(AH432="",0,AH432*1),IF(AK432="",0,AK432*1),IF(AN432="",0,AN432*1),IF(AQ432="",0,AQ432*1),IF(AT432="",0,AT432*1),IF(AW432="",0,AW432*1),IF(AZ432="",0,AZ432*1),IF(BC432="",0,BC432*1),IF(BF432="",0,BF432*1),IF(BI432="",0,BI432*1),IF(BL432="",0,BL432*1))</f>
        <v>0</v>
      </c>
      <c r="V432" s="2" t="s">
        <v>101</v>
      </c>
      <c r="W432" s="2" t="s">
        <v>101</v>
      </c>
      <c r="X432" s="2" t="s">
        <v>115</v>
      </c>
      <c r="Y432" s="4" t="s">
        <v>101</v>
      </c>
      <c r="Z432" s="2">
        <v>267.3</v>
      </c>
      <c r="AA432" s="2" t="s">
        <v>116</v>
      </c>
      <c r="AB432" s="4" t="s">
        <v>101</v>
      </c>
      <c r="AC432" s="2">
        <v>267.3</v>
      </c>
      <c r="AD432" s="2" t="s">
        <v>117</v>
      </c>
      <c r="AE432" s="4" t="s">
        <v>101</v>
      </c>
      <c r="AF432" s="2">
        <v>267.3</v>
      </c>
      <c r="AG432" s="2" t="s">
        <v>118</v>
      </c>
      <c r="AH432" s="4" t="s">
        <v>101</v>
      </c>
      <c r="AI432" s="2">
        <v>267.3</v>
      </c>
      <c r="AJ432" s="2" t="s">
        <v>119</v>
      </c>
      <c r="AK432" s="4" t="s">
        <v>101</v>
      </c>
      <c r="AL432" s="2">
        <v>267.3</v>
      </c>
      <c r="AM432" s="2" t="s">
        <v>120</v>
      </c>
      <c r="AN432" s="4" t="s">
        <v>101</v>
      </c>
      <c r="AO432" s="2">
        <v>267.3</v>
      </c>
      <c r="AP432" s="2" t="s">
        <v>121</v>
      </c>
      <c r="AQ432" s="4" t="s">
        <v>101</v>
      </c>
      <c r="AR432" s="2">
        <v>267.3</v>
      </c>
      <c r="AS432" s="2" t="s">
        <v>122</v>
      </c>
      <c r="AT432" s="4" t="s">
        <v>101</v>
      </c>
      <c r="AU432" s="2">
        <v>267.3</v>
      </c>
      <c r="AV432" s="2" t="s">
        <v>123</v>
      </c>
      <c r="AW432" s="4" t="s">
        <v>101</v>
      </c>
      <c r="AX432" s="2">
        <v>267.3</v>
      </c>
      <c r="AY432" s="2" t="s">
        <v>124</v>
      </c>
      <c r="AZ432" s="4" t="s">
        <v>101</v>
      </c>
      <c r="BA432" s="2">
        <v>267.3</v>
      </c>
      <c r="BB432" s="2" t="s">
        <v>125</v>
      </c>
      <c r="BC432" s="4" t="s">
        <v>101</v>
      </c>
      <c r="BD432" s="2">
        <v>267.3</v>
      </c>
      <c r="BE432" s="2" t="s">
        <v>126</v>
      </c>
      <c r="BF432" s="4" t="s">
        <v>101</v>
      </c>
      <c r="BG432" s="2">
        <v>267.3</v>
      </c>
      <c r="BH432" s="2" t="s">
        <v>127</v>
      </c>
      <c r="BI432" s="4" t="s">
        <v>101</v>
      </c>
      <c r="BJ432" s="2">
        <v>267.3</v>
      </c>
      <c r="BK432" s="2" t="s">
        <v>128</v>
      </c>
      <c r="BL432" s="4" t="s">
        <v>101</v>
      </c>
      <c r="BM432" s="2">
        <v>267.3</v>
      </c>
      <c r="BN432" s="2" t="s">
        <v>101</v>
      </c>
      <c r="BO432" s="2" t="s">
        <v>101</v>
      </c>
      <c r="BP432" s="2" t="s">
        <v>101</v>
      </c>
      <c r="BQ432" s="2" t="s">
        <v>101</v>
      </c>
      <c r="BR432" s="2" t="s">
        <v>101</v>
      </c>
      <c r="BS432" s="2" t="s">
        <v>101</v>
      </c>
      <c r="BT432" s="2" t="s">
        <v>101</v>
      </c>
      <c r="BU432" s="2" t="s">
        <v>101</v>
      </c>
      <c r="BV432" s="2" t="s">
        <v>101</v>
      </c>
      <c r="BW432" s="2" t="s">
        <v>101</v>
      </c>
      <c r="BX432" s="2" t="s">
        <v>101</v>
      </c>
      <c r="BY432" s="2" t="s">
        <v>101</v>
      </c>
      <c r="BZ432" s="2" t="s">
        <v>101</v>
      </c>
      <c r="CA432" s="2" t="s">
        <v>101</v>
      </c>
      <c r="CB432" s="2" t="s">
        <v>101</v>
      </c>
      <c r="CC432" s="2" t="s">
        <v>101</v>
      </c>
      <c r="CD432" s="2" t="s">
        <v>101</v>
      </c>
      <c r="CE432" s="2" t="s">
        <v>101</v>
      </c>
      <c r="CF432" s="2" t="s">
        <v>101</v>
      </c>
      <c r="CG432" s="2" t="s">
        <v>101</v>
      </c>
      <c r="CH432" s="2" t="s">
        <v>101</v>
      </c>
      <c r="CI432" s="2" t="s">
        <v>101</v>
      </c>
      <c r="CJ432" s="2" t="s">
        <v>101</v>
      </c>
      <c r="CK432" s="2" t="s">
        <v>101</v>
      </c>
      <c r="CL432" s="2" t="s">
        <v>101</v>
      </c>
      <c r="CM432" s="2" t="s">
        <v>101</v>
      </c>
      <c r="CN432" s="2" t="s">
        <v>101</v>
      </c>
      <c r="CO432" s="2" t="s">
        <v>101</v>
      </c>
      <c r="CP432" s="2" t="s">
        <v>101</v>
      </c>
      <c r="CQ432" s="2" t="s">
        <v>101</v>
      </c>
    </row>
    <row r="433" spans="1:95" ht="15.95" customHeight="1" x14ac:dyDescent="0.25">
      <c r="A433" s="6" t="s">
        <v>101</v>
      </c>
      <c r="B433" s="6" t="s">
        <v>101</v>
      </c>
      <c r="C433" s="6" t="s">
        <v>101</v>
      </c>
      <c r="D433" s="6" t="s">
        <v>101</v>
      </c>
      <c r="E433" s="6" t="s">
        <v>101</v>
      </c>
      <c r="F433" s="6" t="s">
        <v>101</v>
      </c>
      <c r="G433" s="6" t="s">
        <v>101</v>
      </c>
      <c r="H433" s="6" t="s">
        <v>101</v>
      </c>
      <c r="I433" s="6" t="s">
        <v>101</v>
      </c>
      <c r="J433" s="6" t="s">
        <v>101</v>
      </c>
      <c r="K433" s="6" t="s">
        <v>101</v>
      </c>
      <c r="L433" s="6" t="s">
        <v>101</v>
      </c>
      <c r="M433" s="6" t="s">
        <v>101</v>
      </c>
      <c r="N433" s="6" t="s">
        <v>101</v>
      </c>
      <c r="O433" s="6" t="s">
        <v>101</v>
      </c>
      <c r="P433" s="6" t="s">
        <v>101</v>
      </c>
      <c r="Q433" s="6" t="s">
        <v>101</v>
      </c>
      <c r="R433" s="6" t="s">
        <v>101</v>
      </c>
      <c r="S433" s="6" t="s">
        <v>101</v>
      </c>
      <c r="T433" s="6" t="s">
        <v>101</v>
      </c>
      <c r="U433" s="6" t="s">
        <v>101</v>
      </c>
      <c r="V433" s="6" t="s">
        <v>131</v>
      </c>
      <c r="W433" s="6" t="s">
        <v>132</v>
      </c>
      <c r="X433" s="6">
        <v>99984</v>
      </c>
      <c r="Y433" s="6" t="s">
        <v>101</v>
      </c>
      <c r="Z433" s="6" t="s">
        <v>101</v>
      </c>
      <c r="AA433" s="6">
        <v>0</v>
      </c>
      <c r="AB433" s="6" t="s">
        <v>101</v>
      </c>
      <c r="AC433" s="6" t="s">
        <v>101</v>
      </c>
      <c r="AD433" s="6">
        <v>99969</v>
      </c>
      <c r="AE433" s="6" t="s">
        <v>101</v>
      </c>
      <c r="AF433" s="6" t="s">
        <v>101</v>
      </c>
      <c r="AG433" s="6">
        <v>0</v>
      </c>
      <c r="AH433" s="6" t="s">
        <v>101</v>
      </c>
      <c r="AI433" s="6" t="s">
        <v>101</v>
      </c>
      <c r="AJ433" s="6">
        <v>99950</v>
      </c>
      <c r="AK433" s="6" t="s">
        <v>101</v>
      </c>
      <c r="AL433" s="6" t="s">
        <v>101</v>
      </c>
      <c r="AM433" s="6">
        <v>0</v>
      </c>
      <c r="AN433" s="6" t="s">
        <v>101</v>
      </c>
      <c r="AO433" s="6" t="s">
        <v>101</v>
      </c>
      <c r="AP433" s="6">
        <v>99946</v>
      </c>
      <c r="AQ433" s="6" t="s">
        <v>101</v>
      </c>
      <c r="AR433" s="6" t="s">
        <v>101</v>
      </c>
      <c r="AS433" s="6">
        <v>0</v>
      </c>
      <c r="AT433" s="6" t="s">
        <v>101</v>
      </c>
      <c r="AU433" s="6" t="s">
        <v>101</v>
      </c>
      <c r="AV433" s="6">
        <v>99953</v>
      </c>
      <c r="AW433" s="6" t="s">
        <v>101</v>
      </c>
      <c r="AX433" s="6" t="s">
        <v>101</v>
      </c>
      <c r="AY433" s="6">
        <v>0</v>
      </c>
      <c r="AZ433" s="6" t="s">
        <v>101</v>
      </c>
      <c r="BA433" s="6" t="s">
        <v>101</v>
      </c>
      <c r="BB433" s="6">
        <v>99973</v>
      </c>
      <c r="BC433" s="6" t="s">
        <v>101</v>
      </c>
      <c r="BD433" s="6" t="s">
        <v>101</v>
      </c>
      <c r="BE433" s="6">
        <v>99982</v>
      </c>
      <c r="BF433" s="6" t="s">
        <v>101</v>
      </c>
      <c r="BG433" s="6" t="s">
        <v>101</v>
      </c>
      <c r="BH433" s="6">
        <v>99994</v>
      </c>
      <c r="BI433" s="6" t="s">
        <v>101</v>
      </c>
      <c r="BJ433" s="6" t="s">
        <v>101</v>
      </c>
      <c r="BK433" s="6">
        <v>99996</v>
      </c>
      <c r="BL433" s="6" t="s">
        <v>101</v>
      </c>
      <c r="BM433" s="6" t="s">
        <v>101</v>
      </c>
    </row>
    <row r="434" spans="1:95" ht="114.95" customHeight="1" x14ac:dyDescent="0.25">
      <c r="A434" s="2" t="s">
        <v>133</v>
      </c>
      <c r="B434" s="2" t="s">
        <v>474</v>
      </c>
      <c r="C434" s="2" t="s">
        <v>659</v>
      </c>
      <c r="D434" s="2" t="s">
        <v>660</v>
      </c>
      <c r="E434" s="2" t="s">
        <v>400</v>
      </c>
      <c r="F434" s="2"/>
      <c r="G434" s="2" t="s">
        <v>661</v>
      </c>
      <c r="H434" s="3">
        <v>267.3</v>
      </c>
      <c r="I434" s="3">
        <v>695</v>
      </c>
      <c r="J434" s="2" t="s">
        <v>101</v>
      </c>
      <c r="K434" s="2" t="s">
        <v>557</v>
      </c>
      <c r="L434" s="2" t="s">
        <v>662</v>
      </c>
      <c r="M434" s="4" t="s">
        <v>101</v>
      </c>
      <c r="N434" s="2" t="s">
        <v>104</v>
      </c>
      <c r="O434" s="2" t="s">
        <v>101</v>
      </c>
      <c r="P434" s="5">
        <v>45823</v>
      </c>
      <c r="Q434" s="5">
        <v>45930</v>
      </c>
      <c r="R434" s="4" t="s">
        <v>105</v>
      </c>
      <c r="S434" s="2" t="s">
        <v>106</v>
      </c>
      <c r="T434" s="3">
        <f>SUM(IF(Y434="", 0, Y434 * Z434 * 1),IF(AB434="", 0, AB434 * AC434 * 1),IF(AE434="", 0, AE434 * AF434 * 1),IF(AH434="", 0, AH434 * AI434 * 1),IF(AK434="", 0, AK434 * AL434 * 1),IF(AN434="", 0, AN434 * AO434 * 1),IF(AQ434="", 0, AQ434 * AR434 * 1),IF(AT434="", 0, AT434 * AU434 * 1),IF(AW434="", 0, AW434 * AX434 * 1),IF(AZ434="", 0, AZ434 * BA434 * 1),IF(BC434="", 0, BC434 * BD434 * 1),IF(BF434="", 0, BF434 * BG434 * 1),IF(BI434="", 0, BI434 * BJ434 * 1),IF(BL434="", 0, BL434 * BM434 * 1))</f>
        <v>0</v>
      </c>
      <c r="U434" s="2">
        <f>SUM(IF(Y434="",0,Y434*1),IF(AB434="",0,AB434*1),IF(AE434="",0,AE434*1),IF(AH434="",0,AH434*1),IF(AK434="",0,AK434*1),IF(AN434="",0,AN434*1),IF(AQ434="",0,AQ434*1),IF(AT434="",0,AT434*1),IF(AW434="",0,AW434*1),IF(AZ434="",0,AZ434*1),IF(BC434="",0,BC434*1),IF(BF434="",0,BF434*1),IF(BI434="",0,BI434*1),IF(BL434="",0,BL434*1))</f>
        <v>0</v>
      </c>
      <c r="V434" s="2" t="s">
        <v>101</v>
      </c>
      <c r="W434" s="2" t="s">
        <v>101</v>
      </c>
      <c r="X434" s="2" t="s">
        <v>115</v>
      </c>
      <c r="Y434" s="4" t="s">
        <v>101</v>
      </c>
      <c r="Z434" s="2">
        <v>267.3</v>
      </c>
      <c r="AA434" s="2" t="s">
        <v>116</v>
      </c>
      <c r="AB434" s="4" t="s">
        <v>101</v>
      </c>
      <c r="AC434" s="2">
        <v>267.3</v>
      </c>
      <c r="AD434" s="2" t="s">
        <v>117</v>
      </c>
      <c r="AE434" s="4" t="s">
        <v>101</v>
      </c>
      <c r="AF434" s="2">
        <v>267.3</v>
      </c>
      <c r="AG434" s="2" t="s">
        <v>118</v>
      </c>
      <c r="AH434" s="4" t="s">
        <v>101</v>
      </c>
      <c r="AI434" s="2">
        <v>267.3</v>
      </c>
      <c r="AJ434" s="2" t="s">
        <v>119</v>
      </c>
      <c r="AK434" s="4" t="s">
        <v>101</v>
      </c>
      <c r="AL434" s="2">
        <v>267.3</v>
      </c>
      <c r="AM434" s="2" t="s">
        <v>120</v>
      </c>
      <c r="AN434" s="4" t="s">
        <v>101</v>
      </c>
      <c r="AO434" s="2">
        <v>267.3</v>
      </c>
      <c r="AP434" s="2" t="s">
        <v>121</v>
      </c>
      <c r="AQ434" s="4" t="s">
        <v>101</v>
      </c>
      <c r="AR434" s="2">
        <v>267.3</v>
      </c>
      <c r="AS434" s="2" t="s">
        <v>122</v>
      </c>
      <c r="AT434" s="4" t="s">
        <v>101</v>
      </c>
      <c r="AU434" s="2">
        <v>267.3</v>
      </c>
      <c r="AV434" s="2" t="s">
        <v>123</v>
      </c>
      <c r="AW434" s="4" t="s">
        <v>101</v>
      </c>
      <c r="AX434" s="2">
        <v>267.3</v>
      </c>
      <c r="AY434" s="2" t="s">
        <v>124</v>
      </c>
      <c r="AZ434" s="4" t="s">
        <v>101</v>
      </c>
      <c r="BA434" s="2">
        <v>267.3</v>
      </c>
      <c r="BB434" s="2" t="s">
        <v>125</v>
      </c>
      <c r="BC434" s="4" t="s">
        <v>101</v>
      </c>
      <c r="BD434" s="2">
        <v>267.3</v>
      </c>
      <c r="BE434" s="2" t="s">
        <v>126</v>
      </c>
      <c r="BF434" s="4" t="s">
        <v>101</v>
      </c>
      <c r="BG434" s="2">
        <v>267.3</v>
      </c>
      <c r="BH434" s="2" t="s">
        <v>127</v>
      </c>
      <c r="BI434" s="4" t="s">
        <v>101</v>
      </c>
      <c r="BJ434" s="2">
        <v>267.3</v>
      </c>
      <c r="BK434" s="2" t="s">
        <v>128</v>
      </c>
      <c r="BL434" s="4" t="s">
        <v>101</v>
      </c>
      <c r="BM434" s="2">
        <v>267.3</v>
      </c>
      <c r="BN434" s="2" t="s">
        <v>101</v>
      </c>
      <c r="BO434" s="2" t="s">
        <v>101</v>
      </c>
      <c r="BP434" s="2" t="s">
        <v>101</v>
      </c>
      <c r="BQ434" s="2" t="s">
        <v>101</v>
      </c>
      <c r="BR434" s="2" t="s">
        <v>101</v>
      </c>
      <c r="BS434" s="2" t="s">
        <v>101</v>
      </c>
      <c r="BT434" s="2" t="s">
        <v>101</v>
      </c>
      <c r="BU434" s="2" t="s">
        <v>101</v>
      </c>
      <c r="BV434" s="2" t="s">
        <v>101</v>
      </c>
      <c r="BW434" s="2" t="s">
        <v>101</v>
      </c>
      <c r="BX434" s="2" t="s">
        <v>101</v>
      </c>
      <c r="BY434" s="2" t="s">
        <v>101</v>
      </c>
      <c r="BZ434" s="2" t="s">
        <v>101</v>
      </c>
      <c r="CA434" s="2" t="s">
        <v>101</v>
      </c>
      <c r="CB434" s="2" t="s">
        <v>101</v>
      </c>
      <c r="CC434" s="2" t="s">
        <v>101</v>
      </c>
      <c r="CD434" s="2" t="s">
        <v>101</v>
      </c>
      <c r="CE434" s="2" t="s">
        <v>101</v>
      </c>
      <c r="CF434" s="2" t="s">
        <v>101</v>
      </c>
      <c r="CG434" s="2" t="s">
        <v>101</v>
      </c>
      <c r="CH434" s="2" t="s">
        <v>101</v>
      </c>
      <c r="CI434" s="2" t="s">
        <v>101</v>
      </c>
      <c r="CJ434" s="2" t="s">
        <v>101</v>
      </c>
      <c r="CK434" s="2" t="s">
        <v>101</v>
      </c>
      <c r="CL434" s="2" t="s">
        <v>101</v>
      </c>
      <c r="CM434" s="2" t="s">
        <v>101</v>
      </c>
      <c r="CN434" s="2" t="s">
        <v>101</v>
      </c>
      <c r="CO434" s="2" t="s">
        <v>101</v>
      </c>
      <c r="CP434" s="2" t="s">
        <v>101</v>
      </c>
      <c r="CQ434" s="2" t="s">
        <v>101</v>
      </c>
    </row>
    <row r="435" spans="1:95" ht="15.95" customHeight="1" x14ac:dyDescent="0.25">
      <c r="A435" s="6" t="s">
        <v>101</v>
      </c>
      <c r="B435" s="6" t="s">
        <v>101</v>
      </c>
      <c r="C435" s="6" t="s">
        <v>101</v>
      </c>
      <c r="D435" s="6" t="s">
        <v>101</v>
      </c>
      <c r="E435" s="6" t="s">
        <v>101</v>
      </c>
      <c r="F435" s="6" t="s">
        <v>101</v>
      </c>
      <c r="G435" s="6" t="s">
        <v>101</v>
      </c>
      <c r="H435" s="6" t="s">
        <v>101</v>
      </c>
      <c r="I435" s="6" t="s">
        <v>101</v>
      </c>
      <c r="J435" s="6" t="s">
        <v>101</v>
      </c>
      <c r="K435" s="6" t="s">
        <v>101</v>
      </c>
      <c r="L435" s="6" t="s">
        <v>101</v>
      </c>
      <c r="M435" s="6" t="s">
        <v>101</v>
      </c>
      <c r="N435" s="6" t="s">
        <v>101</v>
      </c>
      <c r="O435" s="6" t="s">
        <v>101</v>
      </c>
      <c r="P435" s="6" t="s">
        <v>101</v>
      </c>
      <c r="Q435" s="6" t="s">
        <v>101</v>
      </c>
      <c r="R435" s="6" t="s">
        <v>101</v>
      </c>
      <c r="S435" s="6" t="s">
        <v>101</v>
      </c>
      <c r="T435" s="6" t="s">
        <v>101</v>
      </c>
      <c r="U435" s="6" t="s">
        <v>101</v>
      </c>
      <c r="V435" s="6" t="s">
        <v>131</v>
      </c>
      <c r="W435" s="6" t="s">
        <v>132</v>
      </c>
      <c r="X435" s="6">
        <v>99995</v>
      </c>
      <c r="Y435" s="6" t="s">
        <v>101</v>
      </c>
      <c r="Z435" s="6" t="s">
        <v>101</v>
      </c>
      <c r="AA435" s="6">
        <v>0</v>
      </c>
      <c r="AB435" s="6" t="s">
        <v>101</v>
      </c>
      <c r="AC435" s="6" t="s">
        <v>101</v>
      </c>
      <c r="AD435" s="6">
        <v>99990</v>
      </c>
      <c r="AE435" s="6" t="s">
        <v>101</v>
      </c>
      <c r="AF435" s="6" t="s">
        <v>101</v>
      </c>
      <c r="AG435" s="6">
        <v>0</v>
      </c>
      <c r="AH435" s="6" t="s">
        <v>101</v>
      </c>
      <c r="AI435" s="6" t="s">
        <v>101</v>
      </c>
      <c r="AJ435" s="6">
        <v>99984</v>
      </c>
      <c r="AK435" s="6" t="s">
        <v>101</v>
      </c>
      <c r="AL435" s="6" t="s">
        <v>101</v>
      </c>
      <c r="AM435" s="6">
        <v>0</v>
      </c>
      <c r="AN435" s="6" t="s">
        <v>101</v>
      </c>
      <c r="AO435" s="6" t="s">
        <v>101</v>
      </c>
      <c r="AP435" s="6">
        <v>99984</v>
      </c>
      <c r="AQ435" s="6" t="s">
        <v>101</v>
      </c>
      <c r="AR435" s="6" t="s">
        <v>101</v>
      </c>
      <c r="AS435" s="6">
        <v>0</v>
      </c>
      <c r="AT435" s="6" t="s">
        <v>101</v>
      </c>
      <c r="AU435" s="6" t="s">
        <v>101</v>
      </c>
      <c r="AV435" s="6">
        <v>99986</v>
      </c>
      <c r="AW435" s="6" t="s">
        <v>101</v>
      </c>
      <c r="AX435" s="6" t="s">
        <v>101</v>
      </c>
      <c r="AY435" s="6">
        <v>0</v>
      </c>
      <c r="AZ435" s="6" t="s">
        <v>101</v>
      </c>
      <c r="BA435" s="6" t="s">
        <v>101</v>
      </c>
      <c r="BB435" s="6">
        <v>99992</v>
      </c>
      <c r="BC435" s="6" t="s">
        <v>101</v>
      </c>
      <c r="BD435" s="6" t="s">
        <v>101</v>
      </c>
      <c r="BE435" s="6">
        <v>99995</v>
      </c>
      <c r="BF435" s="6" t="s">
        <v>101</v>
      </c>
      <c r="BG435" s="6" t="s">
        <v>101</v>
      </c>
      <c r="BH435" s="6">
        <v>99998</v>
      </c>
      <c r="BI435" s="6" t="s">
        <v>101</v>
      </c>
      <c r="BJ435" s="6" t="s">
        <v>101</v>
      </c>
      <c r="BK435" s="6">
        <v>99998</v>
      </c>
      <c r="BL435" s="6" t="s">
        <v>101</v>
      </c>
      <c r="BM435" s="6" t="s">
        <v>101</v>
      </c>
    </row>
    <row r="436" spans="1:95" ht="114.95" customHeight="1" x14ac:dyDescent="0.25">
      <c r="A436" s="2" t="s">
        <v>133</v>
      </c>
      <c r="B436" s="2" t="s">
        <v>545</v>
      </c>
      <c r="C436" s="2" t="s">
        <v>659</v>
      </c>
      <c r="D436" s="2" t="s">
        <v>663</v>
      </c>
      <c r="E436" s="2" t="s">
        <v>400</v>
      </c>
      <c r="F436" s="2"/>
      <c r="G436" s="2" t="s">
        <v>661</v>
      </c>
      <c r="H436" s="3">
        <v>267.3</v>
      </c>
      <c r="I436" s="3">
        <v>695</v>
      </c>
      <c r="J436" s="2" t="s">
        <v>101</v>
      </c>
      <c r="K436" s="2" t="s">
        <v>557</v>
      </c>
      <c r="L436" s="2" t="s">
        <v>662</v>
      </c>
      <c r="M436" s="4" t="s">
        <v>101</v>
      </c>
      <c r="N436" s="2" t="s">
        <v>104</v>
      </c>
      <c r="O436" s="2" t="s">
        <v>101</v>
      </c>
      <c r="P436" s="5">
        <v>45823</v>
      </c>
      <c r="Q436" s="5">
        <v>45930</v>
      </c>
      <c r="R436" s="4" t="s">
        <v>105</v>
      </c>
      <c r="S436" s="2" t="s">
        <v>106</v>
      </c>
      <c r="T436" s="3">
        <f>SUM(IF(Y436="", 0, Y436 * Z436 * 1),IF(AB436="", 0, AB436 * AC436 * 1),IF(AE436="", 0, AE436 * AF436 * 1),IF(AH436="", 0, AH436 * AI436 * 1),IF(AK436="", 0, AK436 * AL436 * 1),IF(AN436="", 0, AN436 * AO436 * 1),IF(AQ436="", 0, AQ436 * AR436 * 1),IF(AT436="", 0, AT436 * AU436 * 1),IF(AW436="", 0, AW436 * AX436 * 1),IF(AZ436="", 0, AZ436 * BA436 * 1),IF(BC436="", 0, BC436 * BD436 * 1),IF(BF436="", 0, BF436 * BG436 * 1),IF(BI436="", 0, BI436 * BJ436 * 1),IF(BL436="", 0, BL436 * BM436 * 1))</f>
        <v>0</v>
      </c>
      <c r="U436" s="2">
        <f>SUM(IF(Y436="",0,Y436*1),IF(AB436="",0,AB436*1),IF(AE436="",0,AE436*1),IF(AH436="",0,AH436*1),IF(AK436="",0,AK436*1),IF(AN436="",0,AN436*1),IF(AQ436="",0,AQ436*1),IF(AT436="",0,AT436*1),IF(AW436="",0,AW436*1),IF(AZ436="",0,AZ436*1),IF(BC436="",0,BC436*1),IF(BF436="",0,BF436*1),IF(BI436="",0,BI436*1),IF(BL436="",0,BL436*1))</f>
        <v>0</v>
      </c>
      <c r="V436" s="2" t="s">
        <v>101</v>
      </c>
      <c r="W436" s="2" t="s">
        <v>101</v>
      </c>
      <c r="X436" s="2" t="s">
        <v>115</v>
      </c>
      <c r="Y436" s="4" t="s">
        <v>101</v>
      </c>
      <c r="Z436" s="2">
        <v>267.3</v>
      </c>
      <c r="AA436" s="2" t="s">
        <v>116</v>
      </c>
      <c r="AB436" s="4" t="s">
        <v>101</v>
      </c>
      <c r="AC436" s="2">
        <v>267.3</v>
      </c>
      <c r="AD436" s="2" t="s">
        <v>117</v>
      </c>
      <c r="AE436" s="4" t="s">
        <v>101</v>
      </c>
      <c r="AF436" s="2">
        <v>267.3</v>
      </c>
      <c r="AG436" s="2" t="s">
        <v>118</v>
      </c>
      <c r="AH436" s="4" t="s">
        <v>101</v>
      </c>
      <c r="AI436" s="2">
        <v>267.3</v>
      </c>
      <c r="AJ436" s="2" t="s">
        <v>119</v>
      </c>
      <c r="AK436" s="4" t="s">
        <v>101</v>
      </c>
      <c r="AL436" s="2">
        <v>267.3</v>
      </c>
      <c r="AM436" s="2" t="s">
        <v>120</v>
      </c>
      <c r="AN436" s="4" t="s">
        <v>101</v>
      </c>
      <c r="AO436" s="2">
        <v>267.3</v>
      </c>
      <c r="AP436" s="2" t="s">
        <v>121</v>
      </c>
      <c r="AQ436" s="4" t="s">
        <v>101</v>
      </c>
      <c r="AR436" s="2">
        <v>267.3</v>
      </c>
      <c r="AS436" s="2" t="s">
        <v>122</v>
      </c>
      <c r="AT436" s="4" t="s">
        <v>101</v>
      </c>
      <c r="AU436" s="2">
        <v>267.3</v>
      </c>
      <c r="AV436" s="2" t="s">
        <v>123</v>
      </c>
      <c r="AW436" s="4" t="s">
        <v>101</v>
      </c>
      <c r="AX436" s="2">
        <v>267.3</v>
      </c>
      <c r="AY436" s="2" t="s">
        <v>124</v>
      </c>
      <c r="AZ436" s="4" t="s">
        <v>101</v>
      </c>
      <c r="BA436" s="2">
        <v>267.3</v>
      </c>
      <c r="BB436" s="2" t="s">
        <v>125</v>
      </c>
      <c r="BC436" s="4" t="s">
        <v>101</v>
      </c>
      <c r="BD436" s="2">
        <v>267.3</v>
      </c>
      <c r="BE436" s="2" t="s">
        <v>126</v>
      </c>
      <c r="BF436" s="4" t="s">
        <v>101</v>
      </c>
      <c r="BG436" s="2">
        <v>267.3</v>
      </c>
      <c r="BH436" s="2" t="s">
        <v>127</v>
      </c>
      <c r="BI436" s="4" t="s">
        <v>101</v>
      </c>
      <c r="BJ436" s="2">
        <v>267.3</v>
      </c>
      <c r="BK436" s="2" t="s">
        <v>128</v>
      </c>
      <c r="BL436" s="4" t="s">
        <v>101</v>
      </c>
      <c r="BM436" s="2">
        <v>267.3</v>
      </c>
      <c r="BN436" s="2" t="s">
        <v>101</v>
      </c>
      <c r="BO436" s="2" t="s">
        <v>101</v>
      </c>
      <c r="BP436" s="2" t="s">
        <v>101</v>
      </c>
      <c r="BQ436" s="2" t="s">
        <v>101</v>
      </c>
      <c r="BR436" s="2" t="s">
        <v>101</v>
      </c>
      <c r="BS436" s="2" t="s">
        <v>101</v>
      </c>
      <c r="BT436" s="2" t="s">
        <v>101</v>
      </c>
      <c r="BU436" s="2" t="s">
        <v>101</v>
      </c>
      <c r="BV436" s="2" t="s">
        <v>101</v>
      </c>
      <c r="BW436" s="2" t="s">
        <v>101</v>
      </c>
      <c r="BX436" s="2" t="s">
        <v>101</v>
      </c>
      <c r="BY436" s="2" t="s">
        <v>101</v>
      </c>
      <c r="BZ436" s="2" t="s">
        <v>101</v>
      </c>
      <c r="CA436" s="2" t="s">
        <v>101</v>
      </c>
      <c r="CB436" s="2" t="s">
        <v>101</v>
      </c>
      <c r="CC436" s="2" t="s">
        <v>101</v>
      </c>
      <c r="CD436" s="2" t="s">
        <v>101</v>
      </c>
      <c r="CE436" s="2" t="s">
        <v>101</v>
      </c>
      <c r="CF436" s="2" t="s">
        <v>101</v>
      </c>
      <c r="CG436" s="2" t="s">
        <v>101</v>
      </c>
      <c r="CH436" s="2" t="s">
        <v>101</v>
      </c>
      <c r="CI436" s="2" t="s">
        <v>101</v>
      </c>
      <c r="CJ436" s="2" t="s">
        <v>101</v>
      </c>
      <c r="CK436" s="2" t="s">
        <v>101</v>
      </c>
      <c r="CL436" s="2" t="s">
        <v>101</v>
      </c>
      <c r="CM436" s="2" t="s">
        <v>101</v>
      </c>
      <c r="CN436" s="2" t="s">
        <v>101</v>
      </c>
      <c r="CO436" s="2" t="s">
        <v>101</v>
      </c>
      <c r="CP436" s="2" t="s">
        <v>101</v>
      </c>
      <c r="CQ436" s="2" t="s">
        <v>101</v>
      </c>
    </row>
    <row r="437" spans="1:95" ht="15.95" customHeight="1" x14ac:dyDescent="0.25">
      <c r="A437" s="6" t="s">
        <v>101</v>
      </c>
      <c r="B437" s="6" t="s">
        <v>101</v>
      </c>
      <c r="C437" s="6" t="s">
        <v>101</v>
      </c>
      <c r="D437" s="6" t="s">
        <v>101</v>
      </c>
      <c r="E437" s="6" t="s">
        <v>101</v>
      </c>
      <c r="F437" s="6" t="s">
        <v>101</v>
      </c>
      <c r="G437" s="6" t="s">
        <v>101</v>
      </c>
      <c r="H437" s="6" t="s">
        <v>101</v>
      </c>
      <c r="I437" s="6" t="s">
        <v>101</v>
      </c>
      <c r="J437" s="6" t="s">
        <v>101</v>
      </c>
      <c r="K437" s="6" t="s">
        <v>101</v>
      </c>
      <c r="L437" s="6" t="s">
        <v>101</v>
      </c>
      <c r="M437" s="6" t="s">
        <v>101</v>
      </c>
      <c r="N437" s="6" t="s">
        <v>101</v>
      </c>
      <c r="O437" s="6" t="s">
        <v>101</v>
      </c>
      <c r="P437" s="6" t="s">
        <v>101</v>
      </c>
      <c r="Q437" s="6" t="s">
        <v>101</v>
      </c>
      <c r="R437" s="6" t="s">
        <v>101</v>
      </c>
      <c r="S437" s="6" t="s">
        <v>101</v>
      </c>
      <c r="T437" s="6" t="s">
        <v>101</v>
      </c>
      <c r="U437" s="6" t="s">
        <v>101</v>
      </c>
      <c r="V437" s="6" t="s">
        <v>131</v>
      </c>
      <c r="W437" s="6" t="s">
        <v>132</v>
      </c>
      <c r="X437" s="6">
        <v>99996</v>
      </c>
      <c r="Y437" s="6" t="s">
        <v>101</v>
      </c>
      <c r="Z437" s="6" t="s">
        <v>101</v>
      </c>
      <c r="AA437" s="6">
        <v>0</v>
      </c>
      <c r="AB437" s="6" t="s">
        <v>101</v>
      </c>
      <c r="AC437" s="6" t="s">
        <v>101</v>
      </c>
      <c r="AD437" s="6">
        <v>99993</v>
      </c>
      <c r="AE437" s="6" t="s">
        <v>101</v>
      </c>
      <c r="AF437" s="6" t="s">
        <v>101</v>
      </c>
      <c r="AG437" s="6">
        <v>0</v>
      </c>
      <c r="AH437" s="6" t="s">
        <v>101</v>
      </c>
      <c r="AI437" s="6" t="s">
        <v>101</v>
      </c>
      <c r="AJ437" s="6">
        <v>99988</v>
      </c>
      <c r="AK437" s="6" t="s">
        <v>101</v>
      </c>
      <c r="AL437" s="6" t="s">
        <v>101</v>
      </c>
      <c r="AM437" s="6">
        <v>0</v>
      </c>
      <c r="AN437" s="6" t="s">
        <v>101</v>
      </c>
      <c r="AO437" s="6" t="s">
        <v>101</v>
      </c>
      <c r="AP437" s="6">
        <v>99987</v>
      </c>
      <c r="AQ437" s="6" t="s">
        <v>101</v>
      </c>
      <c r="AR437" s="6" t="s">
        <v>101</v>
      </c>
      <c r="AS437" s="6">
        <v>0</v>
      </c>
      <c r="AT437" s="6" t="s">
        <v>101</v>
      </c>
      <c r="AU437" s="6" t="s">
        <v>101</v>
      </c>
      <c r="AV437" s="6">
        <v>99989</v>
      </c>
      <c r="AW437" s="6" t="s">
        <v>101</v>
      </c>
      <c r="AX437" s="6" t="s">
        <v>101</v>
      </c>
      <c r="AY437" s="6">
        <v>0</v>
      </c>
      <c r="AZ437" s="6" t="s">
        <v>101</v>
      </c>
      <c r="BA437" s="6" t="s">
        <v>101</v>
      </c>
      <c r="BB437" s="6">
        <v>99993</v>
      </c>
      <c r="BC437" s="6" t="s">
        <v>101</v>
      </c>
      <c r="BD437" s="6" t="s">
        <v>101</v>
      </c>
      <c r="BE437" s="6">
        <v>99995</v>
      </c>
      <c r="BF437" s="6" t="s">
        <v>101</v>
      </c>
      <c r="BG437" s="6" t="s">
        <v>101</v>
      </c>
      <c r="BH437" s="6">
        <v>99998</v>
      </c>
      <c r="BI437" s="6" t="s">
        <v>101</v>
      </c>
      <c r="BJ437" s="6" t="s">
        <v>101</v>
      </c>
      <c r="BK437" s="6">
        <v>99999</v>
      </c>
      <c r="BL437" s="6" t="s">
        <v>101</v>
      </c>
      <c r="BM437" s="6" t="s">
        <v>101</v>
      </c>
    </row>
    <row r="438" spans="1:95" ht="114.95" customHeight="1" x14ac:dyDescent="0.25">
      <c r="A438" s="2" t="s">
        <v>133</v>
      </c>
      <c r="B438" s="2" t="s">
        <v>248</v>
      </c>
      <c r="C438" s="2" t="s">
        <v>664</v>
      </c>
      <c r="D438" s="2" t="s">
        <v>665</v>
      </c>
      <c r="E438" s="2" t="s">
        <v>400</v>
      </c>
      <c r="F438" s="2"/>
      <c r="G438" s="2" t="s">
        <v>666</v>
      </c>
      <c r="H438" s="3">
        <v>267.3</v>
      </c>
      <c r="I438" s="3">
        <v>695</v>
      </c>
      <c r="J438" s="2" t="s">
        <v>101</v>
      </c>
      <c r="K438" s="2" t="s">
        <v>557</v>
      </c>
      <c r="L438" s="2" t="s">
        <v>570</v>
      </c>
      <c r="M438" s="4" t="s">
        <v>101</v>
      </c>
      <c r="N438" s="2" t="s">
        <v>104</v>
      </c>
      <c r="O438" s="2" t="s">
        <v>101</v>
      </c>
      <c r="P438" s="5">
        <v>45823</v>
      </c>
      <c r="Q438" s="5">
        <v>45930</v>
      </c>
      <c r="R438" s="4" t="s">
        <v>105</v>
      </c>
      <c r="S438" s="2" t="s">
        <v>106</v>
      </c>
      <c r="T438" s="3">
        <f>SUM(IF(Y438="", 0, Y438 * Z438 * 1),IF(AB438="", 0, AB438 * AC438 * 1),IF(AE438="", 0, AE438 * AF438 * 1),IF(AH438="", 0, AH438 * AI438 * 1),IF(AK438="", 0, AK438 * AL438 * 1),IF(AN438="", 0, AN438 * AO438 * 1),IF(AQ438="", 0, AQ438 * AR438 * 1),IF(AT438="", 0, AT438 * AU438 * 1),IF(AW438="", 0, AW438 * AX438 * 1),IF(AZ438="", 0, AZ438 * BA438 * 1),IF(BC438="", 0, BC438 * BD438 * 1),IF(BF438="", 0, BF438 * BG438 * 1),IF(BI438="", 0, BI438 * BJ438 * 1),IF(BL438="", 0, BL438 * BM438 * 1))</f>
        <v>0</v>
      </c>
      <c r="U438" s="2">
        <f>SUM(IF(Y438="",0,Y438*1),IF(AB438="",0,AB438*1),IF(AE438="",0,AE438*1),IF(AH438="",0,AH438*1),IF(AK438="",0,AK438*1),IF(AN438="",0,AN438*1),IF(AQ438="",0,AQ438*1),IF(AT438="",0,AT438*1),IF(AW438="",0,AW438*1),IF(AZ438="",0,AZ438*1),IF(BC438="",0,BC438*1),IF(BF438="",0,BF438*1),IF(BI438="",0,BI438*1),IF(BL438="",0,BL438*1))</f>
        <v>0</v>
      </c>
      <c r="V438" s="2" t="s">
        <v>101</v>
      </c>
      <c r="W438" s="2" t="s">
        <v>101</v>
      </c>
      <c r="X438" s="2" t="s">
        <v>115</v>
      </c>
      <c r="Y438" s="4" t="s">
        <v>101</v>
      </c>
      <c r="Z438" s="2">
        <v>267.3</v>
      </c>
      <c r="AA438" s="2" t="s">
        <v>116</v>
      </c>
      <c r="AB438" s="4" t="s">
        <v>101</v>
      </c>
      <c r="AC438" s="2">
        <v>267.3</v>
      </c>
      <c r="AD438" s="2" t="s">
        <v>117</v>
      </c>
      <c r="AE438" s="4" t="s">
        <v>101</v>
      </c>
      <c r="AF438" s="2">
        <v>267.3</v>
      </c>
      <c r="AG438" s="2" t="s">
        <v>118</v>
      </c>
      <c r="AH438" s="4" t="s">
        <v>101</v>
      </c>
      <c r="AI438" s="2">
        <v>267.3</v>
      </c>
      <c r="AJ438" s="2" t="s">
        <v>119</v>
      </c>
      <c r="AK438" s="4" t="s">
        <v>101</v>
      </c>
      <c r="AL438" s="2">
        <v>267.3</v>
      </c>
      <c r="AM438" s="2" t="s">
        <v>120</v>
      </c>
      <c r="AN438" s="4" t="s">
        <v>101</v>
      </c>
      <c r="AO438" s="2">
        <v>267.3</v>
      </c>
      <c r="AP438" s="2" t="s">
        <v>121</v>
      </c>
      <c r="AQ438" s="4" t="s">
        <v>101</v>
      </c>
      <c r="AR438" s="2">
        <v>267.3</v>
      </c>
      <c r="AS438" s="2" t="s">
        <v>122</v>
      </c>
      <c r="AT438" s="4" t="s">
        <v>101</v>
      </c>
      <c r="AU438" s="2">
        <v>267.3</v>
      </c>
      <c r="AV438" s="2" t="s">
        <v>123</v>
      </c>
      <c r="AW438" s="4" t="s">
        <v>101</v>
      </c>
      <c r="AX438" s="2">
        <v>267.3</v>
      </c>
      <c r="AY438" s="2" t="s">
        <v>124</v>
      </c>
      <c r="AZ438" s="4" t="s">
        <v>101</v>
      </c>
      <c r="BA438" s="2">
        <v>267.3</v>
      </c>
      <c r="BB438" s="2" t="s">
        <v>125</v>
      </c>
      <c r="BC438" s="4" t="s">
        <v>101</v>
      </c>
      <c r="BD438" s="2">
        <v>267.3</v>
      </c>
      <c r="BE438" s="2" t="s">
        <v>126</v>
      </c>
      <c r="BF438" s="4" t="s">
        <v>101</v>
      </c>
      <c r="BG438" s="2">
        <v>267.3</v>
      </c>
      <c r="BH438" s="2" t="s">
        <v>127</v>
      </c>
      <c r="BI438" s="4" t="s">
        <v>101</v>
      </c>
      <c r="BJ438" s="2">
        <v>267.3</v>
      </c>
      <c r="BK438" s="2" t="s">
        <v>128</v>
      </c>
      <c r="BL438" s="4" t="s">
        <v>101</v>
      </c>
      <c r="BM438" s="2">
        <v>267.3</v>
      </c>
      <c r="BN438" s="2" t="s">
        <v>101</v>
      </c>
      <c r="BO438" s="2" t="s">
        <v>101</v>
      </c>
      <c r="BP438" s="2" t="s">
        <v>101</v>
      </c>
      <c r="BQ438" s="2" t="s">
        <v>101</v>
      </c>
      <c r="BR438" s="2" t="s">
        <v>101</v>
      </c>
      <c r="BS438" s="2" t="s">
        <v>101</v>
      </c>
      <c r="BT438" s="2" t="s">
        <v>101</v>
      </c>
      <c r="BU438" s="2" t="s">
        <v>101</v>
      </c>
      <c r="BV438" s="2" t="s">
        <v>101</v>
      </c>
      <c r="BW438" s="2" t="s">
        <v>101</v>
      </c>
      <c r="BX438" s="2" t="s">
        <v>101</v>
      </c>
      <c r="BY438" s="2" t="s">
        <v>101</v>
      </c>
      <c r="BZ438" s="2" t="s">
        <v>101</v>
      </c>
      <c r="CA438" s="2" t="s">
        <v>101</v>
      </c>
      <c r="CB438" s="2" t="s">
        <v>101</v>
      </c>
      <c r="CC438" s="2" t="s">
        <v>101</v>
      </c>
      <c r="CD438" s="2" t="s">
        <v>101</v>
      </c>
      <c r="CE438" s="2" t="s">
        <v>101</v>
      </c>
      <c r="CF438" s="2" t="s">
        <v>101</v>
      </c>
      <c r="CG438" s="2" t="s">
        <v>101</v>
      </c>
      <c r="CH438" s="2" t="s">
        <v>101</v>
      </c>
      <c r="CI438" s="2" t="s">
        <v>101</v>
      </c>
      <c r="CJ438" s="2" t="s">
        <v>101</v>
      </c>
      <c r="CK438" s="2" t="s">
        <v>101</v>
      </c>
      <c r="CL438" s="2" t="s">
        <v>101</v>
      </c>
      <c r="CM438" s="2" t="s">
        <v>101</v>
      </c>
      <c r="CN438" s="2" t="s">
        <v>101</v>
      </c>
      <c r="CO438" s="2" t="s">
        <v>101</v>
      </c>
      <c r="CP438" s="2" t="s">
        <v>101</v>
      </c>
      <c r="CQ438" s="2" t="s">
        <v>101</v>
      </c>
    </row>
    <row r="439" spans="1:95" ht="15.95" customHeight="1" x14ac:dyDescent="0.25">
      <c r="A439" s="6" t="s">
        <v>101</v>
      </c>
      <c r="B439" s="6" t="s">
        <v>101</v>
      </c>
      <c r="C439" s="6" t="s">
        <v>101</v>
      </c>
      <c r="D439" s="6" t="s">
        <v>101</v>
      </c>
      <c r="E439" s="6" t="s">
        <v>101</v>
      </c>
      <c r="F439" s="6" t="s">
        <v>101</v>
      </c>
      <c r="G439" s="6" t="s">
        <v>101</v>
      </c>
      <c r="H439" s="6" t="s">
        <v>101</v>
      </c>
      <c r="I439" s="6" t="s">
        <v>101</v>
      </c>
      <c r="J439" s="6" t="s">
        <v>101</v>
      </c>
      <c r="K439" s="6" t="s">
        <v>101</v>
      </c>
      <c r="L439" s="6" t="s">
        <v>101</v>
      </c>
      <c r="M439" s="6" t="s">
        <v>101</v>
      </c>
      <c r="N439" s="6" t="s">
        <v>101</v>
      </c>
      <c r="O439" s="6" t="s">
        <v>101</v>
      </c>
      <c r="P439" s="6" t="s">
        <v>101</v>
      </c>
      <c r="Q439" s="6" t="s">
        <v>101</v>
      </c>
      <c r="R439" s="6" t="s">
        <v>101</v>
      </c>
      <c r="S439" s="6" t="s">
        <v>101</v>
      </c>
      <c r="T439" s="6" t="s">
        <v>101</v>
      </c>
      <c r="U439" s="6" t="s">
        <v>101</v>
      </c>
      <c r="V439" s="6" t="s">
        <v>131</v>
      </c>
      <c r="W439" s="6" t="s">
        <v>132</v>
      </c>
      <c r="X439" s="6">
        <v>99995</v>
      </c>
      <c r="Y439" s="6" t="s">
        <v>101</v>
      </c>
      <c r="Z439" s="6" t="s">
        <v>101</v>
      </c>
      <c r="AA439" s="6">
        <v>0</v>
      </c>
      <c r="AB439" s="6" t="s">
        <v>101</v>
      </c>
      <c r="AC439" s="6" t="s">
        <v>101</v>
      </c>
      <c r="AD439" s="6">
        <v>99992</v>
      </c>
      <c r="AE439" s="6" t="s">
        <v>101</v>
      </c>
      <c r="AF439" s="6" t="s">
        <v>101</v>
      </c>
      <c r="AG439" s="6">
        <v>0</v>
      </c>
      <c r="AH439" s="6" t="s">
        <v>101</v>
      </c>
      <c r="AI439" s="6" t="s">
        <v>101</v>
      </c>
      <c r="AJ439" s="6">
        <v>99987</v>
      </c>
      <c r="AK439" s="6" t="s">
        <v>101</v>
      </c>
      <c r="AL439" s="6" t="s">
        <v>101</v>
      </c>
      <c r="AM439" s="6">
        <v>0</v>
      </c>
      <c r="AN439" s="6" t="s">
        <v>101</v>
      </c>
      <c r="AO439" s="6" t="s">
        <v>101</v>
      </c>
      <c r="AP439" s="6">
        <v>99986</v>
      </c>
      <c r="AQ439" s="6" t="s">
        <v>101</v>
      </c>
      <c r="AR439" s="6" t="s">
        <v>101</v>
      </c>
      <c r="AS439" s="6">
        <v>0</v>
      </c>
      <c r="AT439" s="6" t="s">
        <v>101</v>
      </c>
      <c r="AU439" s="6" t="s">
        <v>101</v>
      </c>
      <c r="AV439" s="6">
        <v>99989</v>
      </c>
      <c r="AW439" s="6" t="s">
        <v>101</v>
      </c>
      <c r="AX439" s="6" t="s">
        <v>101</v>
      </c>
      <c r="AY439" s="6">
        <v>0</v>
      </c>
      <c r="AZ439" s="6" t="s">
        <v>101</v>
      </c>
      <c r="BA439" s="6" t="s">
        <v>101</v>
      </c>
      <c r="BB439" s="6">
        <v>99993</v>
      </c>
      <c r="BC439" s="6" t="s">
        <v>101</v>
      </c>
      <c r="BD439" s="6" t="s">
        <v>101</v>
      </c>
      <c r="BE439" s="6">
        <v>99996</v>
      </c>
      <c r="BF439" s="6" t="s">
        <v>101</v>
      </c>
      <c r="BG439" s="6" t="s">
        <v>101</v>
      </c>
      <c r="BH439" s="6">
        <v>99998</v>
      </c>
      <c r="BI439" s="6" t="s">
        <v>101</v>
      </c>
      <c r="BJ439" s="6" t="s">
        <v>101</v>
      </c>
      <c r="BK439" s="6">
        <v>99999</v>
      </c>
      <c r="BL439" s="6" t="s">
        <v>101</v>
      </c>
      <c r="BM439" s="6" t="s">
        <v>101</v>
      </c>
    </row>
    <row r="440" spans="1:95" ht="114.95" customHeight="1" x14ac:dyDescent="0.25">
      <c r="A440" s="2" t="s">
        <v>133</v>
      </c>
      <c r="B440" s="2" t="s">
        <v>545</v>
      </c>
      <c r="C440" s="2" t="s">
        <v>667</v>
      </c>
      <c r="D440" s="2" t="s">
        <v>668</v>
      </c>
      <c r="E440" s="2" t="s">
        <v>400</v>
      </c>
      <c r="F440" s="2"/>
      <c r="G440" s="2" t="s">
        <v>652</v>
      </c>
      <c r="H440" s="3">
        <v>267.3</v>
      </c>
      <c r="I440" s="3">
        <v>695</v>
      </c>
      <c r="J440" s="2" t="s">
        <v>101</v>
      </c>
      <c r="K440" s="2" t="s">
        <v>542</v>
      </c>
      <c r="L440" s="2" t="s">
        <v>543</v>
      </c>
      <c r="M440" s="4" t="s">
        <v>101</v>
      </c>
      <c r="N440" s="2" t="s">
        <v>104</v>
      </c>
      <c r="O440" s="2" t="s">
        <v>101</v>
      </c>
      <c r="P440" s="5">
        <v>45823</v>
      </c>
      <c r="Q440" s="5">
        <v>45930</v>
      </c>
      <c r="R440" s="4" t="s">
        <v>105</v>
      </c>
      <c r="S440" s="2" t="s">
        <v>106</v>
      </c>
      <c r="T440" s="3">
        <f>SUM(IF(Y440="", 0, Y440 * Z440 * 1),IF(AB440="", 0, AB440 * AC440 * 1),IF(AE440="", 0, AE440 * AF440 * 1),IF(AH440="", 0, AH440 * AI440 * 1),IF(AK440="", 0, AK440 * AL440 * 1),IF(AN440="", 0, AN440 * AO440 * 1),IF(AQ440="", 0, AQ440 * AR440 * 1),IF(AT440="", 0, AT440 * AU440 * 1),IF(AW440="", 0, AW440 * AX440 * 1),IF(AZ440="", 0, AZ440 * BA440 * 1),IF(BC440="", 0, BC440 * BD440 * 1),IF(BF440="", 0, BF440 * BG440 * 1),IF(BI440="", 0, BI440 * BJ440 * 1),IF(BL440="", 0, BL440 * BM440 * 1))</f>
        <v>0</v>
      </c>
      <c r="U440" s="2">
        <f>SUM(IF(Y440="",0,Y440*1),IF(AB440="",0,AB440*1),IF(AE440="",0,AE440*1),IF(AH440="",0,AH440*1),IF(AK440="",0,AK440*1),IF(AN440="",0,AN440*1),IF(AQ440="",0,AQ440*1),IF(AT440="",0,AT440*1),IF(AW440="",0,AW440*1),IF(AZ440="",0,AZ440*1),IF(BC440="",0,BC440*1),IF(BF440="",0,BF440*1),IF(BI440="",0,BI440*1),IF(BL440="",0,BL440*1))</f>
        <v>0</v>
      </c>
      <c r="V440" s="2" t="s">
        <v>101</v>
      </c>
      <c r="W440" s="2" t="s">
        <v>101</v>
      </c>
      <c r="X440" s="2" t="s">
        <v>115</v>
      </c>
      <c r="Y440" s="4" t="s">
        <v>101</v>
      </c>
      <c r="Z440" s="2">
        <v>267.3</v>
      </c>
      <c r="AA440" s="2" t="s">
        <v>116</v>
      </c>
      <c r="AB440" s="4" t="s">
        <v>101</v>
      </c>
      <c r="AC440" s="2">
        <v>267.3</v>
      </c>
      <c r="AD440" s="2" t="s">
        <v>117</v>
      </c>
      <c r="AE440" s="4" t="s">
        <v>101</v>
      </c>
      <c r="AF440" s="2">
        <v>267.3</v>
      </c>
      <c r="AG440" s="2" t="s">
        <v>118</v>
      </c>
      <c r="AH440" s="4" t="s">
        <v>101</v>
      </c>
      <c r="AI440" s="2">
        <v>267.3</v>
      </c>
      <c r="AJ440" s="2" t="s">
        <v>119</v>
      </c>
      <c r="AK440" s="4" t="s">
        <v>101</v>
      </c>
      <c r="AL440" s="2">
        <v>267.3</v>
      </c>
      <c r="AM440" s="2" t="s">
        <v>120</v>
      </c>
      <c r="AN440" s="4" t="s">
        <v>101</v>
      </c>
      <c r="AO440" s="2">
        <v>267.3</v>
      </c>
      <c r="AP440" s="2" t="s">
        <v>121</v>
      </c>
      <c r="AQ440" s="4" t="s">
        <v>101</v>
      </c>
      <c r="AR440" s="2">
        <v>267.3</v>
      </c>
      <c r="AS440" s="2" t="s">
        <v>122</v>
      </c>
      <c r="AT440" s="4" t="s">
        <v>101</v>
      </c>
      <c r="AU440" s="2">
        <v>267.3</v>
      </c>
      <c r="AV440" s="2" t="s">
        <v>123</v>
      </c>
      <c r="AW440" s="4" t="s">
        <v>101</v>
      </c>
      <c r="AX440" s="2">
        <v>267.3</v>
      </c>
      <c r="AY440" s="2" t="s">
        <v>124</v>
      </c>
      <c r="AZ440" s="4" t="s">
        <v>101</v>
      </c>
      <c r="BA440" s="2">
        <v>267.3</v>
      </c>
      <c r="BB440" s="2" t="s">
        <v>125</v>
      </c>
      <c r="BC440" s="4" t="s">
        <v>101</v>
      </c>
      <c r="BD440" s="2">
        <v>267.3</v>
      </c>
      <c r="BE440" s="2" t="s">
        <v>126</v>
      </c>
      <c r="BF440" s="4" t="s">
        <v>101</v>
      </c>
      <c r="BG440" s="2">
        <v>267.3</v>
      </c>
      <c r="BH440" s="2" t="s">
        <v>127</v>
      </c>
      <c r="BI440" s="4" t="s">
        <v>101</v>
      </c>
      <c r="BJ440" s="2">
        <v>267.3</v>
      </c>
      <c r="BK440" s="2" t="s">
        <v>128</v>
      </c>
      <c r="BL440" s="4" t="s">
        <v>101</v>
      </c>
      <c r="BM440" s="2">
        <v>267.3</v>
      </c>
      <c r="BN440" s="2" t="s">
        <v>101</v>
      </c>
      <c r="BO440" s="2" t="s">
        <v>101</v>
      </c>
      <c r="BP440" s="2" t="s">
        <v>101</v>
      </c>
      <c r="BQ440" s="2" t="s">
        <v>101</v>
      </c>
      <c r="BR440" s="2" t="s">
        <v>101</v>
      </c>
      <c r="BS440" s="2" t="s">
        <v>101</v>
      </c>
      <c r="BT440" s="2" t="s">
        <v>101</v>
      </c>
      <c r="BU440" s="2" t="s">
        <v>101</v>
      </c>
      <c r="BV440" s="2" t="s">
        <v>101</v>
      </c>
      <c r="BW440" s="2" t="s">
        <v>101</v>
      </c>
      <c r="BX440" s="2" t="s">
        <v>101</v>
      </c>
      <c r="BY440" s="2" t="s">
        <v>101</v>
      </c>
      <c r="BZ440" s="2" t="s">
        <v>101</v>
      </c>
      <c r="CA440" s="2" t="s">
        <v>101</v>
      </c>
      <c r="CB440" s="2" t="s">
        <v>101</v>
      </c>
      <c r="CC440" s="2" t="s">
        <v>101</v>
      </c>
      <c r="CD440" s="2" t="s">
        <v>101</v>
      </c>
      <c r="CE440" s="2" t="s">
        <v>101</v>
      </c>
      <c r="CF440" s="2" t="s">
        <v>101</v>
      </c>
      <c r="CG440" s="2" t="s">
        <v>101</v>
      </c>
      <c r="CH440" s="2" t="s">
        <v>101</v>
      </c>
      <c r="CI440" s="2" t="s">
        <v>101</v>
      </c>
      <c r="CJ440" s="2" t="s">
        <v>101</v>
      </c>
      <c r="CK440" s="2" t="s">
        <v>101</v>
      </c>
      <c r="CL440" s="2" t="s">
        <v>101</v>
      </c>
      <c r="CM440" s="2" t="s">
        <v>101</v>
      </c>
      <c r="CN440" s="2" t="s">
        <v>101</v>
      </c>
      <c r="CO440" s="2" t="s">
        <v>101</v>
      </c>
      <c r="CP440" s="2" t="s">
        <v>101</v>
      </c>
      <c r="CQ440" s="2" t="s">
        <v>101</v>
      </c>
    </row>
    <row r="441" spans="1:95" ht="15.95" customHeight="1" x14ac:dyDescent="0.25">
      <c r="A441" s="6" t="s">
        <v>101</v>
      </c>
      <c r="B441" s="6" t="s">
        <v>101</v>
      </c>
      <c r="C441" s="6" t="s">
        <v>101</v>
      </c>
      <c r="D441" s="6" t="s">
        <v>101</v>
      </c>
      <c r="E441" s="6" t="s">
        <v>101</v>
      </c>
      <c r="F441" s="6" t="s">
        <v>101</v>
      </c>
      <c r="G441" s="6" t="s">
        <v>101</v>
      </c>
      <c r="H441" s="6" t="s">
        <v>101</v>
      </c>
      <c r="I441" s="6" t="s">
        <v>101</v>
      </c>
      <c r="J441" s="6" t="s">
        <v>101</v>
      </c>
      <c r="K441" s="6" t="s">
        <v>101</v>
      </c>
      <c r="L441" s="6" t="s">
        <v>101</v>
      </c>
      <c r="M441" s="6" t="s">
        <v>101</v>
      </c>
      <c r="N441" s="6" t="s">
        <v>101</v>
      </c>
      <c r="O441" s="6" t="s">
        <v>101</v>
      </c>
      <c r="P441" s="6" t="s">
        <v>101</v>
      </c>
      <c r="Q441" s="6" t="s">
        <v>101</v>
      </c>
      <c r="R441" s="6" t="s">
        <v>101</v>
      </c>
      <c r="S441" s="6" t="s">
        <v>101</v>
      </c>
      <c r="T441" s="6" t="s">
        <v>101</v>
      </c>
      <c r="U441" s="6" t="s">
        <v>101</v>
      </c>
      <c r="V441" s="6" t="s">
        <v>131</v>
      </c>
      <c r="W441" s="6" t="s">
        <v>132</v>
      </c>
      <c r="X441" s="6">
        <v>99998</v>
      </c>
      <c r="Y441" s="6" t="s">
        <v>101</v>
      </c>
      <c r="Z441" s="6" t="s">
        <v>101</v>
      </c>
      <c r="AA441" s="6">
        <v>0</v>
      </c>
      <c r="AB441" s="6" t="s">
        <v>101</v>
      </c>
      <c r="AC441" s="6" t="s">
        <v>101</v>
      </c>
      <c r="AD441" s="6">
        <v>99997</v>
      </c>
      <c r="AE441" s="6" t="s">
        <v>101</v>
      </c>
      <c r="AF441" s="6" t="s">
        <v>101</v>
      </c>
      <c r="AG441" s="6">
        <v>0</v>
      </c>
      <c r="AH441" s="6" t="s">
        <v>101</v>
      </c>
      <c r="AI441" s="6" t="s">
        <v>101</v>
      </c>
      <c r="AJ441" s="6">
        <v>99996</v>
      </c>
      <c r="AK441" s="6" t="s">
        <v>101</v>
      </c>
      <c r="AL441" s="6" t="s">
        <v>101</v>
      </c>
      <c r="AM441" s="6">
        <v>0</v>
      </c>
      <c r="AN441" s="6" t="s">
        <v>101</v>
      </c>
      <c r="AO441" s="6" t="s">
        <v>101</v>
      </c>
      <c r="AP441" s="6">
        <v>99996</v>
      </c>
      <c r="AQ441" s="6" t="s">
        <v>101</v>
      </c>
      <c r="AR441" s="6" t="s">
        <v>101</v>
      </c>
      <c r="AS441" s="6">
        <v>0</v>
      </c>
      <c r="AT441" s="6" t="s">
        <v>101</v>
      </c>
      <c r="AU441" s="6" t="s">
        <v>101</v>
      </c>
      <c r="AV441" s="6">
        <v>99997</v>
      </c>
      <c r="AW441" s="6" t="s">
        <v>101</v>
      </c>
      <c r="AX441" s="6" t="s">
        <v>101</v>
      </c>
      <c r="AY441" s="6">
        <v>0</v>
      </c>
      <c r="AZ441" s="6" t="s">
        <v>101</v>
      </c>
      <c r="BA441" s="6" t="s">
        <v>101</v>
      </c>
      <c r="BB441" s="6">
        <v>99998</v>
      </c>
      <c r="BC441" s="6" t="s">
        <v>101</v>
      </c>
      <c r="BD441" s="6" t="s">
        <v>101</v>
      </c>
      <c r="BE441" s="6">
        <v>99999</v>
      </c>
      <c r="BF441" s="6" t="s">
        <v>101</v>
      </c>
      <c r="BG441" s="6" t="s">
        <v>101</v>
      </c>
      <c r="BH441" s="6">
        <v>99999</v>
      </c>
      <c r="BI441" s="6" t="s">
        <v>101</v>
      </c>
      <c r="BJ441" s="6" t="s">
        <v>101</v>
      </c>
      <c r="BK441" s="6">
        <v>99999</v>
      </c>
      <c r="BL441" s="6" t="s">
        <v>101</v>
      </c>
      <c r="BM441" s="6" t="s">
        <v>101</v>
      </c>
    </row>
    <row r="442" spans="1:95" ht="114.95" customHeight="1" x14ac:dyDescent="0.25">
      <c r="A442" s="2" t="s">
        <v>133</v>
      </c>
      <c r="B442" s="2" t="s">
        <v>248</v>
      </c>
      <c r="C442" s="2" t="s">
        <v>669</v>
      </c>
      <c r="D442" s="2" t="s">
        <v>670</v>
      </c>
      <c r="E442" s="2" t="s">
        <v>400</v>
      </c>
      <c r="F442" s="2"/>
      <c r="G442" s="2" t="s">
        <v>661</v>
      </c>
      <c r="H442" s="3">
        <v>267.3</v>
      </c>
      <c r="I442" s="3">
        <v>695</v>
      </c>
      <c r="J442" s="2" t="s">
        <v>101</v>
      </c>
      <c r="K442" s="2" t="s">
        <v>557</v>
      </c>
      <c r="L442" s="2" t="s">
        <v>662</v>
      </c>
      <c r="M442" s="4" t="s">
        <v>101</v>
      </c>
      <c r="N442" s="2" t="s">
        <v>104</v>
      </c>
      <c r="O442" s="2" t="s">
        <v>101</v>
      </c>
      <c r="P442" s="5">
        <v>45823</v>
      </c>
      <c r="Q442" s="5">
        <v>45930</v>
      </c>
      <c r="R442" s="4" t="s">
        <v>105</v>
      </c>
      <c r="S442" s="2" t="s">
        <v>106</v>
      </c>
      <c r="T442" s="3">
        <f>SUM(IF(Y442="", 0, Y442 * Z442 * 1),IF(AB442="", 0, AB442 * AC442 * 1),IF(AE442="", 0, AE442 * AF442 * 1),IF(AH442="", 0, AH442 * AI442 * 1),IF(AK442="", 0, AK442 * AL442 * 1),IF(AN442="", 0, AN442 * AO442 * 1),IF(AQ442="", 0, AQ442 * AR442 * 1),IF(AT442="", 0, AT442 * AU442 * 1),IF(AW442="", 0, AW442 * AX442 * 1),IF(AZ442="", 0, AZ442 * BA442 * 1),IF(BC442="", 0, BC442 * BD442 * 1),IF(BF442="", 0, BF442 * BG442 * 1),IF(BI442="", 0, BI442 * BJ442 * 1),IF(BL442="", 0, BL442 * BM442 * 1))</f>
        <v>0</v>
      </c>
      <c r="U442" s="2">
        <f>SUM(IF(Y442="",0,Y442*1),IF(AB442="",0,AB442*1),IF(AE442="",0,AE442*1),IF(AH442="",0,AH442*1),IF(AK442="",0,AK442*1),IF(AN442="",0,AN442*1),IF(AQ442="",0,AQ442*1),IF(AT442="",0,AT442*1),IF(AW442="",0,AW442*1),IF(AZ442="",0,AZ442*1),IF(BC442="",0,BC442*1),IF(BF442="",0,BF442*1),IF(BI442="",0,BI442*1),IF(BL442="",0,BL442*1))</f>
        <v>0</v>
      </c>
      <c r="V442" s="2" t="s">
        <v>101</v>
      </c>
      <c r="W442" s="2" t="s">
        <v>101</v>
      </c>
      <c r="X442" s="2" t="s">
        <v>115</v>
      </c>
      <c r="Y442" s="4" t="s">
        <v>101</v>
      </c>
      <c r="Z442" s="2">
        <v>267.3</v>
      </c>
      <c r="AA442" s="2" t="s">
        <v>116</v>
      </c>
      <c r="AB442" s="4" t="s">
        <v>101</v>
      </c>
      <c r="AC442" s="2">
        <v>267.3</v>
      </c>
      <c r="AD442" s="2" t="s">
        <v>117</v>
      </c>
      <c r="AE442" s="4" t="s">
        <v>101</v>
      </c>
      <c r="AF442" s="2">
        <v>267.3</v>
      </c>
      <c r="AG442" s="2" t="s">
        <v>118</v>
      </c>
      <c r="AH442" s="4" t="s">
        <v>101</v>
      </c>
      <c r="AI442" s="2">
        <v>267.3</v>
      </c>
      <c r="AJ442" s="2" t="s">
        <v>119</v>
      </c>
      <c r="AK442" s="4" t="s">
        <v>101</v>
      </c>
      <c r="AL442" s="2">
        <v>267.3</v>
      </c>
      <c r="AM442" s="2" t="s">
        <v>120</v>
      </c>
      <c r="AN442" s="4" t="s">
        <v>101</v>
      </c>
      <c r="AO442" s="2">
        <v>267.3</v>
      </c>
      <c r="AP442" s="2" t="s">
        <v>121</v>
      </c>
      <c r="AQ442" s="4" t="s">
        <v>101</v>
      </c>
      <c r="AR442" s="2">
        <v>267.3</v>
      </c>
      <c r="AS442" s="2" t="s">
        <v>122</v>
      </c>
      <c r="AT442" s="4" t="s">
        <v>101</v>
      </c>
      <c r="AU442" s="2">
        <v>267.3</v>
      </c>
      <c r="AV442" s="2" t="s">
        <v>123</v>
      </c>
      <c r="AW442" s="4" t="s">
        <v>101</v>
      </c>
      <c r="AX442" s="2">
        <v>267.3</v>
      </c>
      <c r="AY442" s="2" t="s">
        <v>124</v>
      </c>
      <c r="AZ442" s="4" t="s">
        <v>101</v>
      </c>
      <c r="BA442" s="2">
        <v>267.3</v>
      </c>
      <c r="BB442" s="2" t="s">
        <v>125</v>
      </c>
      <c r="BC442" s="4" t="s">
        <v>101</v>
      </c>
      <c r="BD442" s="2">
        <v>267.3</v>
      </c>
      <c r="BE442" s="2" t="s">
        <v>126</v>
      </c>
      <c r="BF442" s="4" t="s">
        <v>101</v>
      </c>
      <c r="BG442" s="2">
        <v>267.3</v>
      </c>
      <c r="BH442" s="2" t="s">
        <v>127</v>
      </c>
      <c r="BI442" s="4" t="s">
        <v>101</v>
      </c>
      <c r="BJ442" s="2">
        <v>267.3</v>
      </c>
      <c r="BK442" s="2" t="s">
        <v>128</v>
      </c>
      <c r="BL442" s="4" t="s">
        <v>101</v>
      </c>
      <c r="BM442" s="2">
        <v>267.3</v>
      </c>
      <c r="BN442" s="2" t="s">
        <v>101</v>
      </c>
      <c r="BO442" s="2" t="s">
        <v>101</v>
      </c>
      <c r="BP442" s="2" t="s">
        <v>101</v>
      </c>
      <c r="BQ442" s="2" t="s">
        <v>101</v>
      </c>
      <c r="BR442" s="2" t="s">
        <v>101</v>
      </c>
      <c r="BS442" s="2" t="s">
        <v>101</v>
      </c>
      <c r="BT442" s="2" t="s">
        <v>101</v>
      </c>
      <c r="BU442" s="2" t="s">
        <v>101</v>
      </c>
      <c r="BV442" s="2" t="s">
        <v>101</v>
      </c>
      <c r="BW442" s="2" t="s">
        <v>101</v>
      </c>
      <c r="BX442" s="2" t="s">
        <v>101</v>
      </c>
      <c r="BY442" s="2" t="s">
        <v>101</v>
      </c>
      <c r="BZ442" s="2" t="s">
        <v>101</v>
      </c>
      <c r="CA442" s="2" t="s">
        <v>101</v>
      </c>
      <c r="CB442" s="2" t="s">
        <v>101</v>
      </c>
      <c r="CC442" s="2" t="s">
        <v>101</v>
      </c>
      <c r="CD442" s="2" t="s">
        <v>101</v>
      </c>
      <c r="CE442" s="2" t="s">
        <v>101</v>
      </c>
      <c r="CF442" s="2" t="s">
        <v>101</v>
      </c>
      <c r="CG442" s="2" t="s">
        <v>101</v>
      </c>
      <c r="CH442" s="2" t="s">
        <v>101</v>
      </c>
      <c r="CI442" s="2" t="s">
        <v>101</v>
      </c>
      <c r="CJ442" s="2" t="s">
        <v>101</v>
      </c>
      <c r="CK442" s="2" t="s">
        <v>101</v>
      </c>
      <c r="CL442" s="2" t="s">
        <v>101</v>
      </c>
      <c r="CM442" s="2" t="s">
        <v>101</v>
      </c>
      <c r="CN442" s="2" t="s">
        <v>101</v>
      </c>
      <c r="CO442" s="2" t="s">
        <v>101</v>
      </c>
      <c r="CP442" s="2" t="s">
        <v>101</v>
      </c>
      <c r="CQ442" s="2" t="s">
        <v>101</v>
      </c>
    </row>
    <row r="443" spans="1:95" ht="15.95" customHeight="1" x14ac:dyDescent="0.25">
      <c r="A443" s="6" t="s">
        <v>101</v>
      </c>
      <c r="B443" s="6" t="s">
        <v>101</v>
      </c>
      <c r="C443" s="6" t="s">
        <v>101</v>
      </c>
      <c r="D443" s="6" t="s">
        <v>101</v>
      </c>
      <c r="E443" s="6" t="s">
        <v>101</v>
      </c>
      <c r="F443" s="6" t="s">
        <v>101</v>
      </c>
      <c r="G443" s="6" t="s">
        <v>101</v>
      </c>
      <c r="H443" s="6" t="s">
        <v>101</v>
      </c>
      <c r="I443" s="6" t="s">
        <v>101</v>
      </c>
      <c r="J443" s="6" t="s">
        <v>101</v>
      </c>
      <c r="K443" s="6" t="s">
        <v>101</v>
      </c>
      <c r="L443" s="6" t="s">
        <v>101</v>
      </c>
      <c r="M443" s="6" t="s">
        <v>101</v>
      </c>
      <c r="N443" s="6" t="s">
        <v>101</v>
      </c>
      <c r="O443" s="6" t="s">
        <v>101</v>
      </c>
      <c r="P443" s="6" t="s">
        <v>101</v>
      </c>
      <c r="Q443" s="6" t="s">
        <v>101</v>
      </c>
      <c r="R443" s="6" t="s">
        <v>101</v>
      </c>
      <c r="S443" s="6" t="s">
        <v>101</v>
      </c>
      <c r="T443" s="6" t="s">
        <v>101</v>
      </c>
      <c r="U443" s="6" t="s">
        <v>101</v>
      </c>
      <c r="V443" s="6" t="s">
        <v>131</v>
      </c>
      <c r="W443" s="6" t="s">
        <v>132</v>
      </c>
      <c r="X443" s="6">
        <v>99995</v>
      </c>
      <c r="Y443" s="6" t="s">
        <v>101</v>
      </c>
      <c r="Z443" s="6" t="s">
        <v>101</v>
      </c>
      <c r="AA443" s="6">
        <v>0</v>
      </c>
      <c r="AB443" s="6" t="s">
        <v>101</v>
      </c>
      <c r="AC443" s="6" t="s">
        <v>101</v>
      </c>
      <c r="AD443" s="6">
        <v>99993</v>
      </c>
      <c r="AE443" s="6" t="s">
        <v>101</v>
      </c>
      <c r="AF443" s="6" t="s">
        <v>101</v>
      </c>
      <c r="AG443" s="6">
        <v>0</v>
      </c>
      <c r="AH443" s="6" t="s">
        <v>101</v>
      </c>
      <c r="AI443" s="6" t="s">
        <v>101</v>
      </c>
      <c r="AJ443" s="6">
        <v>99986</v>
      </c>
      <c r="AK443" s="6" t="s">
        <v>101</v>
      </c>
      <c r="AL443" s="6" t="s">
        <v>101</v>
      </c>
      <c r="AM443" s="6">
        <v>0</v>
      </c>
      <c r="AN443" s="6" t="s">
        <v>101</v>
      </c>
      <c r="AO443" s="6" t="s">
        <v>101</v>
      </c>
      <c r="AP443" s="6">
        <v>99985</v>
      </c>
      <c r="AQ443" s="6" t="s">
        <v>101</v>
      </c>
      <c r="AR443" s="6" t="s">
        <v>101</v>
      </c>
      <c r="AS443" s="6">
        <v>0</v>
      </c>
      <c r="AT443" s="6" t="s">
        <v>101</v>
      </c>
      <c r="AU443" s="6" t="s">
        <v>101</v>
      </c>
      <c r="AV443" s="6">
        <v>99987</v>
      </c>
      <c r="AW443" s="6" t="s">
        <v>101</v>
      </c>
      <c r="AX443" s="6" t="s">
        <v>101</v>
      </c>
      <c r="AY443" s="6">
        <v>0</v>
      </c>
      <c r="AZ443" s="6" t="s">
        <v>101</v>
      </c>
      <c r="BA443" s="6" t="s">
        <v>101</v>
      </c>
      <c r="BB443" s="6">
        <v>99993</v>
      </c>
      <c r="BC443" s="6" t="s">
        <v>101</v>
      </c>
      <c r="BD443" s="6" t="s">
        <v>101</v>
      </c>
      <c r="BE443" s="6">
        <v>99994</v>
      </c>
      <c r="BF443" s="6" t="s">
        <v>101</v>
      </c>
      <c r="BG443" s="6" t="s">
        <v>101</v>
      </c>
      <c r="BH443" s="6">
        <v>99997</v>
      </c>
      <c r="BI443" s="6" t="s">
        <v>101</v>
      </c>
      <c r="BJ443" s="6" t="s">
        <v>101</v>
      </c>
      <c r="BK443" s="6">
        <v>99998</v>
      </c>
      <c r="BL443" s="6" t="s">
        <v>101</v>
      </c>
      <c r="BM443" s="6" t="s">
        <v>101</v>
      </c>
    </row>
    <row r="444" spans="1:95" ht="114.95" customHeight="1" x14ac:dyDescent="0.25">
      <c r="A444" s="2" t="s">
        <v>133</v>
      </c>
      <c r="B444" s="2" t="s">
        <v>248</v>
      </c>
      <c r="C444" s="2" t="s">
        <v>671</v>
      </c>
      <c r="D444" s="2" t="s">
        <v>672</v>
      </c>
      <c r="E444" s="2" t="s">
        <v>101</v>
      </c>
      <c r="F444" s="2"/>
      <c r="G444" s="2" t="s">
        <v>673</v>
      </c>
      <c r="H444" s="3">
        <v>98.1</v>
      </c>
      <c r="I444" s="3">
        <v>255</v>
      </c>
      <c r="J444" s="2" t="s">
        <v>101</v>
      </c>
      <c r="K444" s="2" t="s">
        <v>674</v>
      </c>
      <c r="L444" s="2" t="s">
        <v>675</v>
      </c>
      <c r="M444" s="4" t="s">
        <v>101</v>
      </c>
      <c r="N444" s="2" t="s">
        <v>104</v>
      </c>
      <c r="O444" s="2" t="s">
        <v>101</v>
      </c>
      <c r="P444" s="5">
        <v>45823</v>
      </c>
      <c r="Q444" s="5">
        <v>45930</v>
      </c>
      <c r="R444" s="4" t="s">
        <v>105</v>
      </c>
      <c r="S444" s="2" t="s">
        <v>106</v>
      </c>
      <c r="T444" s="3">
        <f>SUM(IF(Y444="", 0, Y444 * Z444 * 1),IF(AB444="", 0, AB444 * AC444 * 1),IF(AE444="", 0, AE444 * AF444 * 1),IF(AH444="", 0, AH444 * AI444 * 1),IF(AK444="", 0, AK444 * AL444 * 1),IF(AN444="", 0, AN444 * AO444 * 1),IF(AQ444="", 0, AQ444 * AR444 * 1),IF(AT444="", 0, AT444 * AU444 * 1),IF(AW444="", 0, AW444 * AX444 * 1),IF(AZ444="", 0, AZ444 * BA444 * 1),IF(BC444="", 0, BC444 * BD444 * 1),IF(BF444="", 0, BF444 * BG444 * 1),IF(BI444="", 0, BI444 * BJ444 * 1),IF(BL444="", 0, BL444 * BM444 * 1))</f>
        <v>0</v>
      </c>
      <c r="U444" s="2">
        <f>SUM(IF(Y444="",0,Y444*1),IF(AB444="",0,AB444*1),IF(AE444="",0,AE444*1),IF(AH444="",0,AH444*1),IF(AK444="",0,AK444*1),IF(AN444="",0,AN444*1),IF(AQ444="",0,AQ444*1),IF(AT444="",0,AT444*1),IF(AW444="",0,AW444*1),IF(AZ444="",0,AZ444*1),IF(BC444="",0,BC444*1),IF(BF444="",0,BF444*1),IF(BI444="",0,BI444*1),IF(BL444="",0,BL444*1))</f>
        <v>0</v>
      </c>
      <c r="V444" s="2" t="s">
        <v>101</v>
      </c>
      <c r="W444" s="2" t="s">
        <v>101</v>
      </c>
      <c r="X444" s="2" t="s">
        <v>115</v>
      </c>
      <c r="Y444" s="4" t="s">
        <v>101</v>
      </c>
      <c r="Z444" s="2">
        <v>98.1</v>
      </c>
      <c r="AA444" s="2" t="s">
        <v>116</v>
      </c>
      <c r="AB444" s="4" t="s">
        <v>101</v>
      </c>
      <c r="AC444" s="2">
        <v>98.1</v>
      </c>
      <c r="AD444" s="2" t="s">
        <v>117</v>
      </c>
      <c r="AE444" s="4" t="s">
        <v>101</v>
      </c>
      <c r="AF444" s="2">
        <v>98.1</v>
      </c>
      <c r="AG444" s="2" t="s">
        <v>118</v>
      </c>
      <c r="AH444" s="4" t="s">
        <v>101</v>
      </c>
      <c r="AI444" s="2">
        <v>98.1</v>
      </c>
      <c r="AJ444" s="2" t="s">
        <v>119</v>
      </c>
      <c r="AK444" s="4" t="s">
        <v>101</v>
      </c>
      <c r="AL444" s="2">
        <v>98.1</v>
      </c>
      <c r="AM444" s="2" t="s">
        <v>120</v>
      </c>
      <c r="AN444" s="4" t="s">
        <v>101</v>
      </c>
      <c r="AO444" s="2">
        <v>98.1</v>
      </c>
      <c r="AP444" s="2" t="s">
        <v>121</v>
      </c>
      <c r="AQ444" s="4" t="s">
        <v>101</v>
      </c>
      <c r="AR444" s="2">
        <v>98.1</v>
      </c>
      <c r="AS444" s="2" t="s">
        <v>122</v>
      </c>
      <c r="AT444" s="4" t="s">
        <v>101</v>
      </c>
      <c r="AU444" s="2">
        <v>98.1</v>
      </c>
      <c r="AV444" s="2" t="s">
        <v>123</v>
      </c>
      <c r="AW444" s="4" t="s">
        <v>101</v>
      </c>
      <c r="AX444" s="2">
        <v>98.1</v>
      </c>
      <c r="AY444" s="2" t="s">
        <v>124</v>
      </c>
      <c r="AZ444" s="4" t="s">
        <v>101</v>
      </c>
      <c r="BA444" s="2">
        <v>98.1</v>
      </c>
      <c r="BB444" s="2" t="s">
        <v>125</v>
      </c>
      <c r="BC444" s="4" t="s">
        <v>101</v>
      </c>
      <c r="BD444" s="2">
        <v>98.1</v>
      </c>
      <c r="BE444" s="2" t="s">
        <v>126</v>
      </c>
      <c r="BF444" s="4" t="s">
        <v>101</v>
      </c>
      <c r="BG444" s="2">
        <v>98.1</v>
      </c>
      <c r="BH444" s="2" t="s">
        <v>127</v>
      </c>
      <c r="BI444" s="4" t="s">
        <v>101</v>
      </c>
      <c r="BJ444" s="2">
        <v>98.1</v>
      </c>
      <c r="BK444" s="2" t="s">
        <v>128</v>
      </c>
      <c r="BL444" s="4" t="s">
        <v>101</v>
      </c>
      <c r="BM444" s="2">
        <v>98.1</v>
      </c>
      <c r="BN444" s="2" t="s">
        <v>101</v>
      </c>
      <c r="BO444" s="2" t="s">
        <v>101</v>
      </c>
      <c r="BP444" s="2" t="s">
        <v>101</v>
      </c>
      <c r="BQ444" s="2" t="s">
        <v>101</v>
      </c>
      <c r="BR444" s="2" t="s">
        <v>101</v>
      </c>
      <c r="BS444" s="2" t="s">
        <v>101</v>
      </c>
      <c r="BT444" s="2" t="s">
        <v>101</v>
      </c>
      <c r="BU444" s="2" t="s">
        <v>101</v>
      </c>
      <c r="BV444" s="2" t="s">
        <v>101</v>
      </c>
      <c r="BW444" s="2" t="s">
        <v>101</v>
      </c>
      <c r="BX444" s="2" t="s">
        <v>101</v>
      </c>
      <c r="BY444" s="2" t="s">
        <v>101</v>
      </c>
      <c r="BZ444" s="2" t="s">
        <v>101</v>
      </c>
      <c r="CA444" s="2" t="s">
        <v>101</v>
      </c>
      <c r="CB444" s="2" t="s">
        <v>101</v>
      </c>
      <c r="CC444" s="2" t="s">
        <v>101</v>
      </c>
      <c r="CD444" s="2" t="s">
        <v>101</v>
      </c>
      <c r="CE444" s="2" t="s">
        <v>101</v>
      </c>
      <c r="CF444" s="2" t="s">
        <v>101</v>
      </c>
      <c r="CG444" s="2" t="s">
        <v>101</v>
      </c>
      <c r="CH444" s="2" t="s">
        <v>101</v>
      </c>
      <c r="CI444" s="2" t="s">
        <v>101</v>
      </c>
      <c r="CJ444" s="2" t="s">
        <v>101</v>
      </c>
      <c r="CK444" s="2" t="s">
        <v>101</v>
      </c>
      <c r="CL444" s="2" t="s">
        <v>101</v>
      </c>
      <c r="CM444" s="2" t="s">
        <v>101</v>
      </c>
      <c r="CN444" s="2" t="s">
        <v>101</v>
      </c>
      <c r="CO444" s="2" t="s">
        <v>101</v>
      </c>
      <c r="CP444" s="2" t="s">
        <v>101</v>
      </c>
      <c r="CQ444" s="2" t="s">
        <v>101</v>
      </c>
    </row>
    <row r="445" spans="1:95" ht="15.95" customHeight="1" x14ac:dyDescent="0.25">
      <c r="A445" s="6" t="s">
        <v>101</v>
      </c>
      <c r="B445" s="6" t="s">
        <v>101</v>
      </c>
      <c r="C445" s="6" t="s">
        <v>101</v>
      </c>
      <c r="D445" s="6" t="s">
        <v>101</v>
      </c>
      <c r="E445" s="6" t="s">
        <v>101</v>
      </c>
      <c r="F445" s="6" t="s">
        <v>101</v>
      </c>
      <c r="G445" s="6" t="s">
        <v>101</v>
      </c>
      <c r="H445" s="6" t="s">
        <v>101</v>
      </c>
      <c r="I445" s="6" t="s">
        <v>101</v>
      </c>
      <c r="J445" s="6" t="s">
        <v>101</v>
      </c>
      <c r="K445" s="6" t="s">
        <v>101</v>
      </c>
      <c r="L445" s="6" t="s">
        <v>101</v>
      </c>
      <c r="M445" s="6" t="s">
        <v>101</v>
      </c>
      <c r="N445" s="6" t="s">
        <v>101</v>
      </c>
      <c r="O445" s="6" t="s">
        <v>101</v>
      </c>
      <c r="P445" s="6" t="s">
        <v>101</v>
      </c>
      <c r="Q445" s="6" t="s">
        <v>101</v>
      </c>
      <c r="R445" s="6" t="s">
        <v>101</v>
      </c>
      <c r="S445" s="6" t="s">
        <v>101</v>
      </c>
      <c r="T445" s="6" t="s">
        <v>101</v>
      </c>
      <c r="U445" s="6" t="s">
        <v>101</v>
      </c>
      <c r="V445" s="6" t="s">
        <v>131</v>
      </c>
      <c r="W445" s="6" t="s">
        <v>132</v>
      </c>
      <c r="X445" s="6">
        <v>99953</v>
      </c>
      <c r="Y445" s="6" t="s">
        <v>101</v>
      </c>
      <c r="Z445" s="6" t="s">
        <v>101</v>
      </c>
      <c r="AA445" s="6">
        <v>0</v>
      </c>
      <c r="AB445" s="6" t="s">
        <v>101</v>
      </c>
      <c r="AC445" s="6" t="s">
        <v>101</v>
      </c>
      <c r="AD445" s="6">
        <v>99878</v>
      </c>
      <c r="AE445" s="6" t="s">
        <v>101</v>
      </c>
      <c r="AF445" s="6" t="s">
        <v>101</v>
      </c>
      <c r="AG445" s="6">
        <v>0</v>
      </c>
      <c r="AH445" s="6" t="s">
        <v>101</v>
      </c>
      <c r="AI445" s="6" t="s">
        <v>101</v>
      </c>
      <c r="AJ445" s="6">
        <v>99863</v>
      </c>
      <c r="AK445" s="6" t="s">
        <v>101</v>
      </c>
      <c r="AL445" s="6" t="s">
        <v>101</v>
      </c>
      <c r="AM445" s="6">
        <v>0</v>
      </c>
      <c r="AN445" s="6" t="s">
        <v>101</v>
      </c>
      <c r="AO445" s="6" t="s">
        <v>101</v>
      </c>
      <c r="AP445" s="6">
        <v>99838</v>
      </c>
      <c r="AQ445" s="6" t="s">
        <v>101</v>
      </c>
      <c r="AR445" s="6" t="s">
        <v>101</v>
      </c>
      <c r="AS445" s="6">
        <v>0</v>
      </c>
      <c r="AT445" s="6" t="s">
        <v>101</v>
      </c>
      <c r="AU445" s="6" t="s">
        <v>101</v>
      </c>
      <c r="AV445" s="6">
        <v>99888</v>
      </c>
      <c r="AW445" s="6" t="s">
        <v>101</v>
      </c>
      <c r="AX445" s="6" t="s">
        <v>101</v>
      </c>
      <c r="AY445" s="6">
        <v>0</v>
      </c>
      <c r="AZ445" s="6" t="s">
        <v>101</v>
      </c>
      <c r="BA445" s="6" t="s">
        <v>101</v>
      </c>
      <c r="BB445" s="6">
        <v>99922</v>
      </c>
      <c r="BC445" s="6" t="s">
        <v>101</v>
      </c>
      <c r="BD445" s="6" t="s">
        <v>101</v>
      </c>
      <c r="BE445" s="6">
        <v>99963</v>
      </c>
      <c r="BF445" s="6" t="s">
        <v>101</v>
      </c>
      <c r="BG445" s="6" t="s">
        <v>101</v>
      </c>
      <c r="BH445" s="6">
        <v>99980</v>
      </c>
      <c r="BI445" s="6" t="s">
        <v>101</v>
      </c>
      <c r="BJ445" s="6" t="s">
        <v>101</v>
      </c>
      <c r="BK445" s="6">
        <v>99986</v>
      </c>
      <c r="BL445" s="6" t="s">
        <v>101</v>
      </c>
      <c r="BM445" s="6" t="s">
        <v>101</v>
      </c>
    </row>
    <row r="446" spans="1:95" ht="114.95" customHeight="1" x14ac:dyDescent="0.25">
      <c r="A446" s="2" t="s">
        <v>133</v>
      </c>
      <c r="B446" s="2" t="s">
        <v>545</v>
      </c>
      <c r="C446" s="2" t="s">
        <v>676</v>
      </c>
      <c r="D446" s="2" t="s">
        <v>677</v>
      </c>
      <c r="E446" s="2" t="s">
        <v>550</v>
      </c>
      <c r="F446" s="2"/>
      <c r="G446" s="2" t="s">
        <v>673</v>
      </c>
      <c r="H446" s="3">
        <v>98.1</v>
      </c>
      <c r="I446" s="3">
        <v>255</v>
      </c>
      <c r="J446" s="2" t="s">
        <v>101</v>
      </c>
      <c r="K446" s="2" t="s">
        <v>674</v>
      </c>
      <c r="L446" s="2" t="s">
        <v>675</v>
      </c>
      <c r="M446" s="4" t="s">
        <v>101</v>
      </c>
      <c r="N446" s="2" t="s">
        <v>104</v>
      </c>
      <c r="O446" s="2" t="s">
        <v>101</v>
      </c>
      <c r="P446" s="5">
        <v>45823</v>
      </c>
      <c r="Q446" s="5">
        <v>45930</v>
      </c>
      <c r="R446" s="4" t="s">
        <v>105</v>
      </c>
      <c r="S446" s="2" t="s">
        <v>106</v>
      </c>
      <c r="T446" s="3">
        <f>SUM(IF(Y446="", 0, Y446 * Z446 * 1),IF(AB446="", 0, AB446 * AC446 * 1),IF(AE446="", 0, AE446 * AF446 * 1),IF(AH446="", 0, AH446 * AI446 * 1),IF(AK446="", 0, AK446 * AL446 * 1),IF(AN446="", 0, AN446 * AO446 * 1),IF(AQ446="", 0, AQ446 * AR446 * 1),IF(AT446="", 0, AT446 * AU446 * 1),IF(AW446="", 0, AW446 * AX446 * 1),IF(AZ446="", 0, AZ446 * BA446 * 1),IF(BC446="", 0, BC446 * BD446 * 1),IF(BF446="", 0, BF446 * BG446 * 1),IF(BI446="", 0, BI446 * BJ446 * 1),IF(BL446="", 0, BL446 * BM446 * 1))</f>
        <v>0</v>
      </c>
      <c r="U446" s="2">
        <f>SUM(IF(Y446="",0,Y446*1),IF(AB446="",0,AB446*1),IF(AE446="",0,AE446*1),IF(AH446="",0,AH446*1),IF(AK446="",0,AK446*1),IF(AN446="",0,AN446*1),IF(AQ446="",0,AQ446*1),IF(AT446="",0,AT446*1),IF(AW446="",0,AW446*1),IF(AZ446="",0,AZ446*1),IF(BC446="",0,BC446*1),IF(BF446="",0,BF446*1),IF(BI446="",0,BI446*1),IF(BL446="",0,BL446*1))</f>
        <v>0</v>
      </c>
      <c r="V446" s="2" t="s">
        <v>101</v>
      </c>
      <c r="W446" s="2" t="s">
        <v>101</v>
      </c>
      <c r="X446" s="2" t="s">
        <v>115</v>
      </c>
      <c r="Y446" s="4" t="s">
        <v>101</v>
      </c>
      <c r="Z446" s="2">
        <v>98.1</v>
      </c>
      <c r="AA446" s="2" t="s">
        <v>116</v>
      </c>
      <c r="AB446" s="4" t="s">
        <v>101</v>
      </c>
      <c r="AC446" s="2">
        <v>98.1</v>
      </c>
      <c r="AD446" s="2" t="s">
        <v>117</v>
      </c>
      <c r="AE446" s="4" t="s">
        <v>101</v>
      </c>
      <c r="AF446" s="2">
        <v>98.1</v>
      </c>
      <c r="AG446" s="2" t="s">
        <v>118</v>
      </c>
      <c r="AH446" s="4" t="s">
        <v>101</v>
      </c>
      <c r="AI446" s="2">
        <v>98.1</v>
      </c>
      <c r="AJ446" s="2" t="s">
        <v>119</v>
      </c>
      <c r="AK446" s="4" t="s">
        <v>101</v>
      </c>
      <c r="AL446" s="2">
        <v>98.1</v>
      </c>
      <c r="AM446" s="2" t="s">
        <v>120</v>
      </c>
      <c r="AN446" s="4" t="s">
        <v>101</v>
      </c>
      <c r="AO446" s="2">
        <v>98.1</v>
      </c>
      <c r="AP446" s="2" t="s">
        <v>121</v>
      </c>
      <c r="AQ446" s="4" t="s">
        <v>101</v>
      </c>
      <c r="AR446" s="2">
        <v>98.1</v>
      </c>
      <c r="AS446" s="2" t="s">
        <v>122</v>
      </c>
      <c r="AT446" s="4" t="s">
        <v>101</v>
      </c>
      <c r="AU446" s="2">
        <v>98.1</v>
      </c>
      <c r="AV446" s="2" t="s">
        <v>123</v>
      </c>
      <c r="AW446" s="4" t="s">
        <v>101</v>
      </c>
      <c r="AX446" s="2">
        <v>98.1</v>
      </c>
      <c r="AY446" s="2" t="s">
        <v>124</v>
      </c>
      <c r="AZ446" s="4" t="s">
        <v>101</v>
      </c>
      <c r="BA446" s="2">
        <v>98.1</v>
      </c>
      <c r="BB446" s="2" t="s">
        <v>125</v>
      </c>
      <c r="BC446" s="4" t="s">
        <v>101</v>
      </c>
      <c r="BD446" s="2">
        <v>98.1</v>
      </c>
      <c r="BE446" s="2" t="s">
        <v>126</v>
      </c>
      <c r="BF446" s="4" t="s">
        <v>101</v>
      </c>
      <c r="BG446" s="2">
        <v>98.1</v>
      </c>
      <c r="BH446" s="2" t="s">
        <v>127</v>
      </c>
      <c r="BI446" s="4" t="s">
        <v>101</v>
      </c>
      <c r="BJ446" s="2">
        <v>98.1</v>
      </c>
      <c r="BK446" s="2" t="s">
        <v>128</v>
      </c>
      <c r="BL446" s="4" t="s">
        <v>101</v>
      </c>
      <c r="BM446" s="2">
        <v>98.1</v>
      </c>
      <c r="BN446" s="2" t="s">
        <v>101</v>
      </c>
      <c r="BO446" s="2" t="s">
        <v>101</v>
      </c>
      <c r="BP446" s="2" t="s">
        <v>101</v>
      </c>
      <c r="BQ446" s="2" t="s">
        <v>101</v>
      </c>
      <c r="BR446" s="2" t="s">
        <v>101</v>
      </c>
      <c r="BS446" s="2" t="s">
        <v>101</v>
      </c>
      <c r="BT446" s="2" t="s">
        <v>101</v>
      </c>
      <c r="BU446" s="2" t="s">
        <v>101</v>
      </c>
      <c r="BV446" s="2" t="s">
        <v>101</v>
      </c>
      <c r="BW446" s="2" t="s">
        <v>101</v>
      </c>
      <c r="BX446" s="2" t="s">
        <v>101</v>
      </c>
      <c r="BY446" s="2" t="s">
        <v>101</v>
      </c>
      <c r="BZ446" s="2" t="s">
        <v>101</v>
      </c>
      <c r="CA446" s="2" t="s">
        <v>101</v>
      </c>
      <c r="CB446" s="2" t="s">
        <v>101</v>
      </c>
      <c r="CC446" s="2" t="s">
        <v>101</v>
      </c>
      <c r="CD446" s="2" t="s">
        <v>101</v>
      </c>
      <c r="CE446" s="2" t="s">
        <v>101</v>
      </c>
      <c r="CF446" s="2" t="s">
        <v>101</v>
      </c>
      <c r="CG446" s="2" t="s">
        <v>101</v>
      </c>
      <c r="CH446" s="2" t="s">
        <v>101</v>
      </c>
      <c r="CI446" s="2" t="s">
        <v>101</v>
      </c>
      <c r="CJ446" s="2" t="s">
        <v>101</v>
      </c>
      <c r="CK446" s="2" t="s">
        <v>101</v>
      </c>
      <c r="CL446" s="2" t="s">
        <v>101</v>
      </c>
      <c r="CM446" s="2" t="s">
        <v>101</v>
      </c>
      <c r="CN446" s="2" t="s">
        <v>101</v>
      </c>
      <c r="CO446" s="2" t="s">
        <v>101</v>
      </c>
      <c r="CP446" s="2" t="s">
        <v>101</v>
      </c>
      <c r="CQ446" s="2" t="s">
        <v>101</v>
      </c>
    </row>
    <row r="447" spans="1:95" ht="15.95" customHeight="1" x14ac:dyDescent="0.25">
      <c r="A447" s="6" t="s">
        <v>101</v>
      </c>
      <c r="B447" s="6" t="s">
        <v>101</v>
      </c>
      <c r="C447" s="6" t="s">
        <v>101</v>
      </c>
      <c r="D447" s="6" t="s">
        <v>101</v>
      </c>
      <c r="E447" s="6" t="s">
        <v>101</v>
      </c>
      <c r="F447" s="6" t="s">
        <v>101</v>
      </c>
      <c r="G447" s="6" t="s">
        <v>101</v>
      </c>
      <c r="H447" s="6" t="s">
        <v>101</v>
      </c>
      <c r="I447" s="6" t="s">
        <v>101</v>
      </c>
      <c r="J447" s="6" t="s">
        <v>101</v>
      </c>
      <c r="K447" s="6" t="s">
        <v>101</v>
      </c>
      <c r="L447" s="6" t="s">
        <v>101</v>
      </c>
      <c r="M447" s="6" t="s">
        <v>101</v>
      </c>
      <c r="N447" s="6" t="s">
        <v>101</v>
      </c>
      <c r="O447" s="6" t="s">
        <v>101</v>
      </c>
      <c r="P447" s="6" t="s">
        <v>101</v>
      </c>
      <c r="Q447" s="6" t="s">
        <v>101</v>
      </c>
      <c r="R447" s="6" t="s">
        <v>101</v>
      </c>
      <c r="S447" s="6" t="s">
        <v>101</v>
      </c>
      <c r="T447" s="6" t="s">
        <v>101</v>
      </c>
      <c r="U447" s="6" t="s">
        <v>101</v>
      </c>
      <c r="V447" s="6" t="s">
        <v>131</v>
      </c>
      <c r="W447" s="6" t="s">
        <v>132</v>
      </c>
      <c r="X447" s="6">
        <v>99952</v>
      </c>
      <c r="Y447" s="6" t="s">
        <v>101</v>
      </c>
      <c r="Z447" s="6" t="s">
        <v>101</v>
      </c>
      <c r="AA447" s="6">
        <v>0</v>
      </c>
      <c r="AB447" s="6" t="s">
        <v>101</v>
      </c>
      <c r="AC447" s="6" t="s">
        <v>101</v>
      </c>
      <c r="AD447" s="6">
        <v>99882</v>
      </c>
      <c r="AE447" s="6" t="s">
        <v>101</v>
      </c>
      <c r="AF447" s="6" t="s">
        <v>101</v>
      </c>
      <c r="AG447" s="6">
        <v>0</v>
      </c>
      <c r="AH447" s="6" t="s">
        <v>101</v>
      </c>
      <c r="AI447" s="6" t="s">
        <v>101</v>
      </c>
      <c r="AJ447" s="6">
        <v>99872</v>
      </c>
      <c r="AK447" s="6" t="s">
        <v>101</v>
      </c>
      <c r="AL447" s="6" t="s">
        <v>101</v>
      </c>
      <c r="AM447" s="6">
        <v>0</v>
      </c>
      <c r="AN447" s="6" t="s">
        <v>101</v>
      </c>
      <c r="AO447" s="6" t="s">
        <v>101</v>
      </c>
      <c r="AP447" s="6">
        <v>99854</v>
      </c>
      <c r="AQ447" s="6" t="s">
        <v>101</v>
      </c>
      <c r="AR447" s="6" t="s">
        <v>101</v>
      </c>
      <c r="AS447" s="6">
        <v>0</v>
      </c>
      <c r="AT447" s="6" t="s">
        <v>101</v>
      </c>
      <c r="AU447" s="6" t="s">
        <v>101</v>
      </c>
      <c r="AV447" s="6">
        <v>99898</v>
      </c>
      <c r="AW447" s="6" t="s">
        <v>101</v>
      </c>
      <c r="AX447" s="6" t="s">
        <v>101</v>
      </c>
      <c r="AY447" s="6">
        <v>0</v>
      </c>
      <c r="AZ447" s="6" t="s">
        <v>101</v>
      </c>
      <c r="BA447" s="6" t="s">
        <v>101</v>
      </c>
      <c r="BB447" s="6">
        <v>99935</v>
      </c>
      <c r="BC447" s="6" t="s">
        <v>101</v>
      </c>
      <c r="BD447" s="6" t="s">
        <v>101</v>
      </c>
      <c r="BE447" s="6">
        <v>99972</v>
      </c>
      <c r="BF447" s="6" t="s">
        <v>101</v>
      </c>
      <c r="BG447" s="6" t="s">
        <v>101</v>
      </c>
      <c r="BH447" s="6">
        <v>99983</v>
      </c>
      <c r="BI447" s="6" t="s">
        <v>101</v>
      </c>
      <c r="BJ447" s="6" t="s">
        <v>101</v>
      </c>
      <c r="BK447" s="6">
        <v>99988</v>
      </c>
      <c r="BL447" s="6" t="s">
        <v>101</v>
      </c>
      <c r="BM447" s="6" t="s">
        <v>101</v>
      </c>
    </row>
    <row r="448" spans="1:95" ht="114.95" customHeight="1" x14ac:dyDescent="0.25">
      <c r="A448" s="2" t="s">
        <v>133</v>
      </c>
      <c r="B448" s="2" t="s">
        <v>545</v>
      </c>
      <c r="C448" s="2" t="s">
        <v>678</v>
      </c>
      <c r="D448" s="2" t="s">
        <v>679</v>
      </c>
      <c r="E448" s="2" t="s">
        <v>550</v>
      </c>
      <c r="F448" s="2"/>
      <c r="G448" s="2" t="s">
        <v>673</v>
      </c>
      <c r="H448" s="3">
        <v>98.1</v>
      </c>
      <c r="I448" s="3">
        <v>255</v>
      </c>
      <c r="J448" s="2" t="s">
        <v>101</v>
      </c>
      <c r="K448" s="2" t="s">
        <v>674</v>
      </c>
      <c r="L448" s="2" t="s">
        <v>675</v>
      </c>
      <c r="M448" s="4" t="s">
        <v>101</v>
      </c>
      <c r="N448" s="2" t="s">
        <v>104</v>
      </c>
      <c r="O448" s="2" t="s">
        <v>101</v>
      </c>
      <c r="P448" s="5">
        <v>45823</v>
      </c>
      <c r="Q448" s="5">
        <v>45930</v>
      </c>
      <c r="R448" s="4" t="s">
        <v>105</v>
      </c>
      <c r="S448" s="2" t="s">
        <v>106</v>
      </c>
      <c r="T448" s="3">
        <f>SUM(IF(Y448="", 0, Y448 * Z448 * 1),IF(AB448="", 0, AB448 * AC448 * 1),IF(AE448="", 0, AE448 * AF448 * 1),IF(AH448="", 0, AH448 * AI448 * 1),IF(AK448="", 0, AK448 * AL448 * 1),IF(AN448="", 0, AN448 * AO448 * 1),IF(AQ448="", 0, AQ448 * AR448 * 1),IF(AT448="", 0, AT448 * AU448 * 1),IF(AW448="", 0, AW448 * AX448 * 1),IF(AZ448="", 0, AZ448 * BA448 * 1),IF(BC448="", 0, BC448 * BD448 * 1),IF(BF448="", 0, BF448 * BG448 * 1),IF(BI448="", 0, BI448 * BJ448 * 1),IF(BL448="", 0, BL448 * BM448 * 1))</f>
        <v>0</v>
      </c>
      <c r="U448" s="2">
        <f>SUM(IF(Y448="",0,Y448*1),IF(AB448="",0,AB448*1),IF(AE448="",0,AE448*1),IF(AH448="",0,AH448*1),IF(AK448="",0,AK448*1),IF(AN448="",0,AN448*1),IF(AQ448="",0,AQ448*1),IF(AT448="",0,AT448*1),IF(AW448="",0,AW448*1),IF(AZ448="",0,AZ448*1),IF(BC448="",0,BC448*1),IF(BF448="",0,BF448*1),IF(BI448="",0,BI448*1),IF(BL448="",0,BL448*1))</f>
        <v>0</v>
      </c>
      <c r="V448" s="2" t="s">
        <v>101</v>
      </c>
      <c r="W448" s="2" t="s">
        <v>101</v>
      </c>
      <c r="X448" s="2" t="s">
        <v>115</v>
      </c>
      <c r="Y448" s="4" t="s">
        <v>101</v>
      </c>
      <c r="Z448" s="2">
        <v>98.1</v>
      </c>
      <c r="AA448" s="2" t="s">
        <v>116</v>
      </c>
      <c r="AB448" s="4" t="s">
        <v>101</v>
      </c>
      <c r="AC448" s="2">
        <v>98.1</v>
      </c>
      <c r="AD448" s="2" t="s">
        <v>117</v>
      </c>
      <c r="AE448" s="4" t="s">
        <v>101</v>
      </c>
      <c r="AF448" s="2">
        <v>98.1</v>
      </c>
      <c r="AG448" s="2" t="s">
        <v>118</v>
      </c>
      <c r="AH448" s="4" t="s">
        <v>101</v>
      </c>
      <c r="AI448" s="2">
        <v>98.1</v>
      </c>
      <c r="AJ448" s="2" t="s">
        <v>119</v>
      </c>
      <c r="AK448" s="4" t="s">
        <v>101</v>
      </c>
      <c r="AL448" s="2">
        <v>98.1</v>
      </c>
      <c r="AM448" s="2" t="s">
        <v>120</v>
      </c>
      <c r="AN448" s="4" t="s">
        <v>101</v>
      </c>
      <c r="AO448" s="2">
        <v>98.1</v>
      </c>
      <c r="AP448" s="2" t="s">
        <v>121</v>
      </c>
      <c r="AQ448" s="4" t="s">
        <v>101</v>
      </c>
      <c r="AR448" s="2">
        <v>98.1</v>
      </c>
      <c r="AS448" s="2" t="s">
        <v>122</v>
      </c>
      <c r="AT448" s="4" t="s">
        <v>101</v>
      </c>
      <c r="AU448" s="2">
        <v>98.1</v>
      </c>
      <c r="AV448" s="2" t="s">
        <v>123</v>
      </c>
      <c r="AW448" s="4" t="s">
        <v>101</v>
      </c>
      <c r="AX448" s="2">
        <v>98.1</v>
      </c>
      <c r="AY448" s="2" t="s">
        <v>124</v>
      </c>
      <c r="AZ448" s="4" t="s">
        <v>101</v>
      </c>
      <c r="BA448" s="2">
        <v>98.1</v>
      </c>
      <c r="BB448" s="2" t="s">
        <v>125</v>
      </c>
      <c r="BC448" s="4" t="s">
        <v>101</v>
      </c>
      <c r="BD448" s="2">
        <v>98.1</v>
      </c>
      <c r="BE448" s="2" t="s">
        <v>126</v>
      </c>
      <c r="BF448" s="4" t="s">
        <v>101</v>
      </c>
      <c r="BG448" s="2">
        <v>98.1</v>
      </c>
      <c r="BH448" s="2" t="s">
        <v>127</v>
      </c>
      <c r="BI448" s="4" t="s">
        <v>101</v>
      </c>
      <c r="BJ448" s="2">
        <v>98.1</v>
      </c>
      <c r="BK448" s="2" t="s">
        <v>128</v>
      </c>
      <c r="BL448" s="4" t="s">
        <v>101</v>
      </c>
      <c r="BM448" s="2">
        <v>98.1</v>
      </c>
      <c r="BN448" s="2" t="s">
        <v>101</v>
      </c>
      <c r="BO448" s="2" t="s">
        <v>101</v>
      </c>
      <c r="BP448" s="2" t="s">
        <v>101</v>
      </c>
      <c r="BQ448" s="2" t="s">
        <v>101</v>
      </c>
      <c r="BR448" s="2" t="s">
        <v>101</v>
      </c>
      <c r="BS448" s="2" t="s">
        <v>101</v>
      </c>
      <c r="BT448" s="2" t="s">
        <v>101</v>
      </c>
      <c r="BU448" s="2" t="s">
        <v>101</v>
      </c>
      <c r="BV448" s="2" t="s">
        <v>101</v>
      </c>
      <c r="BW448" s="2" t="s">
        <v>101</v>
      </c>
      <c r="BX448" s="2" t="s">
        <v>101</v>
      </c>
      <c r="BY448" s="2" t="s">
        <v>101</v>
      </c>
      <c r="BZ448" s="2" t="s">
        <v>101</v>
      </c>
      <c r="CA448" s="2" t="s">
        <v>101</v>
      </c>
      <c r="CB448" s="2" t="s">
        <v>101</v>
      </c>
      <c r="CC448" s="2" t="s">
        <v>101</v>
      </c>
      <c r="CD448" s="2" t="s">
        <v>101</v>
      </c>
      <c r="CE448" s="2" t="s">
        <v>101</v>
      </c>
      <c r="CF448" s="2" t="s">
        <v>101</v>
      </c>
      <c r="CG448" s="2" t="s">
        <v>101</v>
      </c>
      <c r="CH448" s="2" t="s">
        <v>101</v>
      </c>
      <c r="CI448" s="2" t="s">
        <v>101</v>
      </c>
      <c r="CJ448" s="2" t="s">
        <v>101</v>
      </c>
      <c r="CK448" s="2" t="s">
        <v>101</v>
      </c>
      <c r="CL448" s="2" t="s">
        <v>101</v>
      </c>
      <c r="CM448" s="2" t="s">
        <v>101</v>
      </c>
      <c r="CN448" s="2" t="s">
        <v>101</v>
      </c>
      <c r="CO448" s="2" t="s">
        <v>101</v>
      </c>
      <c r="CP448" s="2" t="s">
        <v>101</v>
      </c>
      <c r="CQ448" s="2" t="s">
        <v>101</v>
      </c>
    </row>
    <row r="449" spans="1:95" ht="15.95" customHeight="1" x14ac:dyDescent="0.25">
      <c r="A449" s="6" t="s">
        <v>101</v>
      </c>
      <c r="B449" s="6" t="s">
        <v>101</v>
      </c>
      <c r="C449" s="6" t="s">
        <v>101</v>
      </c>
      <c r="D449" s="6" t="s">
        <v>101</v>
      </c>
      <c r="E449" s="6" t="s">
        <v>101</v>
      </c>
      <c r="F449" s="6" t="s">
        <v>101</v>
      </c>
      <c r="G449" s="6" t="s">
        <v>101</v>
      </c>
      <c r="H449" s="6" t="s">
        <v>101</v>
      </c>
      <c r="I449" s="6" t="s">
        <v>101</v>
      </c>
      <c r="J449" s="6" t="s">
        <v>101</v>
      </c>
      <c r="K449" s="6" t="s">
        <v>101</v>
      </c>
      <c r="L449" s="6" t="s">
        <v>101</v>
      </c>
      <c r="M449" s="6" t="s">
        <v>101</v>
      </c>
      <c r="N449" s="6" t="s">
        <v>101</v>
      </c>
      <c r="O449" s="6" t="s">
        <v>101</v>
      </c>
      <c r="P449" s="6" t="s">
        <v>101</v>
      </c>
      <c r="Q449" s="6" t="s">
        <v>101</v>
      </c>
      <c r="R449" s="6" t="s">
        <v>101</v>
      </c>
      <c r="S449" s="6" t="s">
        <v>101</v>
      </c>
      <c r="T449" s="6" t="s">
        <v>101</v>
      </c>
      <c r="U449" s="6" t="s">
        <v>101</v>
      </c>
      <c r="V449" s="6" t="s">
        <v>131</v>
      </c>
      <c r="W449" s="6" t="s">
        <v>132</v>
      </c>
      <c r="X449" s="6">
        <v>99983</v>
      </c>
      <c r="Y449" s="6" t="s">
        <v>101</v>
      </c>
      <c r="Z449" s="6" t="s">
        <v>101</v>
      </c>
      <c r="AA449" s="6">
        <v>0</v>
      </c>
      <c r="AB449" s="6" t="s">
        <v>101</v>
      </c>
      <c r="AC449" s="6" t="s">
        <v>101</v>
      </c>
      <c r="AD449" s="6">
        <v>99928</v>
      </c>
      <c r="AE449" s="6" t="s">
        <v>101</v>
      </c>
      <c r="AF449" s="6" t="s">
        <v>101</v>
      </c>
      <c r="AG449" s="6">
        <v>0</v>
      </c>
      <c r="AH449" s="6" t="s">
        <v>101</v>
      </c>
      <c r="AI449" s="6" t="s">
        <v>101</v>
      </c>
      <c r="AJ449" s="6">
        <v>99950</v>
      </c>
      <c r="AK449" s="6" t="s">
        <v>101</v>
      </c>
      <c r="AL449" s="6" t="s">
        <v>101</v>
      </c>
      <c r="AM449" s="6">
        <v>0</v>
      </c>
      <c r="AN449" s="6" t="s">
        <v>101</v>
      </c>
      <c r="AO449" s="6" t="s">
        <v>101</v>
      </c>
      <c r="AP449" s="6">
        <v>99944</v>
      </c>
      <c r="AQ449" s="6" t="s">
        <v>101</v>
      </c>
      <c r="AR449" s="6" t="s">
        <v>101</v>
      </c>
      <c r="AS449" s="6">
        <v>0</v>
      </c>
      <c r="AT449" s="6" t="s">
        <v>101</v>
      </c>
      <c r="AU449" s="6" t="s">
        <v>101</v>
      </c>
      <c r="AV449" s="6">
        <v>99957</v>
      </c>
      <c r="AW449" s="6" t="s">
        <v>101</v>
      </c>
      <c r="AX449" s="6" t="s">
        <v>101</v>
      </c>
      <c r="AY449" s="6">
        <v>0</v>
      </c>
      <c r="AZ449" s="6" t="s">
        <v>101</v>
      </c>
      <c r="BA449" s="6" t="s">
        <v>101</v>
      </c>
      <c r="BB449" s="6">
        <v>99971</v>
      </c>
      <c r="BC449" s="6" t="s">
        <v>101</v>
      </c>
      <c r="BD449" s="6" t="s">
        <v>101</v>
      </c>
      <c r="BE449" s="6">
        <v>99981</v>
      </c>
      <c r="BF449" s="6" t="s">
        <v>101</v>
      </c>
      <c r="BG449" s="6" t="s">
        <v>101</v>
      </c>
      <c r="BH449" s="6">
        <v>99986</v>
      </c>
      <c r="BI449" s="6" t="s">
        <v>101</v>
      </c>
      <c r="BJ449" s="6" t="s">
        <v>101</v>
      </c>
      <c r="BK449" s="6">
        <v>99991</v>
      </c>
      <c r="BL449" s="6" t="s">
        <v>101</v>
      </c>
      <c r="BM449" s="6" t="s">
        <v>101</v>
      </c>
    </row>
    <row r="450" spans="1:95" ht="114.95" customHeight="1" x14ac:dyDescent="0.25">
      <c r="A450" s="2" t="s">
        <v>133</v>
      </c>
      <c r="B450" s="2" t="s">
        <v>161</v>
      </c>
      <c r="C450" s="2" t="s">
        <v>680</v>
      </c>
      <c r="D450" s="2" t="s">
        <v>681</v>
      </c>
      <c r="E450" s="2" t="s">
        <v>101</v>
      </c>
      <c r="F450" s="2"/>
      <c r="G450" s="2" t="s">
        <v>682</v>
      </c>
      <c r="H450" s="3">
        <v>98.1</v>
      </c>
      <c r="I450" s="3">
        <v>255</v>
      </c>
      <c r="J450" s="2" t="s">
        <v>101</v>
      </c>
      <c r="K450" s="2" t="s">
        <v>674</v>
      </c>
      <c r="L450" s="2" t="s">
        <v>675</v>
      </c>
      <c r="M450" s="4" t="s">
        <v>101</v>
      </c>
      <c r="N450" s="2" t="s">
        <v>104</v>
      </c>
      <c r="O450" s="2" t="s">
        <v>101</v>
      </c>
      <c r="P450" s="5">
        <v>45823</v>
      </c>
      <c r="Q450" s="5">
        <v>45930</v>
      </c>
      <c r="R450" s="4" t="s">
        <v>105</v>
      </c>
      <c r="S450" s="2" t="s">
        <v>106</v>
      </c>
      <c r="T450" s="3">
        <f>SUM(IF(Y450="", 0, Y450 * Z450 * 1),IF(AB450="", 0, AB450 * AC450 * 1),IF(AE450="", 0, AE450 * AF450 * 1),IF(AH450="", 0, AH450 * AI450 * 1),IF(AK450="", 0, AK450 * AL450 * 1),IF(AN450="", 0, AN450 * AO450 * 1),IF(AQ450="", 0, AQ450 * AR450 * 1),IF(AT450="", 0, AT450 * AU450 * 1),IF(AW450="", 0, AW450 * AX450 * 1),IF(AZ450="", 0, AZ450 * BA450 * 1),IF(BC450="", 0, BC450 * BD450 * 1),IF(BF450="", 0, BF450 * BG450 * 1),IF(BI450="", 0, BI450 * BJ450 * 1),IF(BL450="", 0, BL450 * BM450 * 1))</f>
        <v>0</v>
      </c>
      <c r="U450" s="2">
        <f>SUM(IF(Y450="",0,Y450*1),IF(AB450="",0,AB450*1),IF(AE450="",0,AE450*1),IF(AH450="",0,AH450*1),IF(AK450="",0,AK450*1),IF(AN450="",0,AN450*1),IF(AQ450="",0,AQ450*1),IF(AT450="",0,AT450*1),IF(AW450="",0,AW450*1),IF(AZ450="",0,AZ450*1),IF(BC450="",0,BC450*1),IF(BF450="",0,BF450*1),IF(BI450="",0,BI450*1),IF(BL450="",0,BL450*1))</f>
        <v>0</v>
      </c>
      <c r="V450" s="2" t="s">
        <v>101</v>
      </c>
      <c r="W450" s="2" t="s">
        <v>101</v>
      </c>
      <c r="X450" s="2" t="s">
        <v>115</v>
      </c>
      <c r="Y450" s="4" t="s">
        <v>101</v>
      </c>
      <c r="Z450" s="2">
        <v>98.1</v>
      </c>
      <c r="AA450" s="2" t="s">
        <v>116</v>
      </c>
      <c r="AB450" s="4" t="s">
        <v>101</v>
      </c>
      <c r="AC450" s="2">
        <v>98.1</v>
      </c>
      <c r="AD450" s="2" t="s">
        <v>117</v>
      </c>
      <c r="AE450" s="4" t="s">
        <v>101</v>
      </c>
      <c r="AF450" s="2">
        <v>98.1</v>
      </c>
      <c r="AG450" s="2" t="s">
        <v>118</v>
      </c>
      <c r="AH450" s="4" t="s">
        <v>101</v>
      </c>
      <c r="AI450" s="2">
        <v>98.1</v>
      </c>
      <c r="AJ450" s="2" t="s">
        <v>119</v>
      </c>
      <c r="AK450" s="4" t="s">
        <v>101</v>
      </c>
      <c r="AL450" s="2">
        <v>98.1</v>
      </c>
      <c r="AM450" s="2" t="s">
        <v>120</v>
      </c>
      <c r="AN450" s="4" t="s">
        <v>101</v>
      </c>
      <c r="AO450" s="2">
        <v>98.1</v>
      </c>
      <c r="AP450" s="2" t="s">
        <v>121</v>
      </c>
      <c r="AQ450" s="4" t="s">
        <v>101</v>
      </c>
      <c r="AR450" s="2">
        <v>98.1</v>
      </c>
      <c r="AS450" s="2" t="s">
        <v>122</v>
      </c>
      <c r="AT450" s="4" t="s">
        <v>101</v>
      </c>
      <c r="AU450" s="2">
        <v>98.1</v>
      </c>
      <c r="AV450" s="2" t="s">
        <v>123</v>
      </c>
      <c r="AW450" s="4" t="s">
        <v>101</v>
      </c>
      <c r="AX450" s="2">
        <v>98.1</v>
      </c>
      <c r="AY450" s="2" t="s">
        <v>124</v>
      </c>
      <c r="AZ450" s="4" t="s">
        <v>101</v>
      </c>
      <c r="BA450" s="2">
        <v>98.1</v>
      </c>
      <c r="BB450" s="2" t="s">
        <v>125</v>
      </c>
      <c r="BC450" s="4" t="s">
        <v>101</v>
      </c>
      <c r="BD450" s="2">
        <v>98.1</v>
      </c>
      <c r="BE450" s="2" t="s">
        <v>126</v>
      </c>
      <c r="BF450" s="4" t="s">
        <v>101</v>
      </c>
      <c r="BG450" s="2">
        <v>98.1</v>
      </c>
      <c r="BH450" s="2" t="s">
        <v>127</v>
      </c>
      <c r="BI450" s="4" t="s">
        <v>101</v>
      </c>
      <c r="BJ450" s="2">
        <v>98.1</v>
      </c>
      <c r="BK450" s="2" t="s">
        <v>128</v>
      </c>
      <c r="BL450" s="4" t="s">
        <v>101</v>
      </c>
      <c r="BM450" s="2">
        <v>98.1</v>
      </c>
      <c r="BN450" s="2" t="s">
        <v>101</v>
      </c>
      <c r="BO450" s="2" t="s">
        <v>101</v>
      </c>
      <c r="BP450" s="2" t="s">
        <v>101</v>
      </c>
      <c r="BQ450" s="2" t="s">
        <v>101</v>
      </c>
      <c r="BR450" s="2" t="s">
        <v>101</v>
      </c>
      <c r="BS450" s="2" t="s">
        <v>101</v>
      </c>
      <c r="BT450" s="2" t="s">
        <v>101</v>
      </c>
      <c r="BU450" s="2" t="s">
        <v>101</v>
      </c>
      <c r="BV450" s="2" t="s">
        <v>101</v>
      </c>
      <c r="BW450" s="2" t="s">
        <v>101</v>
      </c>
      <c r="BX450" s="2" t="s">
        <v>101</v>
      </c>
      <c r="BY450" s="2" t="s">
        <v>101</v>
      </c>
      <c r="BZ450" s="2" t="s">
        <v>101</v>
      </c>
      <c r="CA450" s="2" t="s">
        <v>101</v>
      </c>
      <c r="CB450" s="2" t="s">
        <v>101</v>
      </c>
      <c r="CC450" s="2" t="s">
        <v>101</v>
      </c>
      <c r="CD450" s="2" t="s">
        <v>101</v>
      </c>
      <c r="CE450" s="2" t="s">
        <v>101</v>
      </c>
      <c r="CF450" s="2" t="s">
        <v>101</v>
      </c>
      <c r="CG450" s="2" t="s">
        <v>101</v>
      </c>
      <c r="CH450" s="2" t="s">
        <v>101</v>
      </c>
      <c r="CI450" s="2" t="s">
        <v>101</v>
      </c>
      <c r="CJ450" s="2" t="s">
        <v>101</v>
      </c>
      <c r="CK450" s="2" t="s">
        <v>101</v>
      </c>
      <c r="CL450" s="2" t="s">
        <v>101</v>
      </c>
      <c r="CM450" s="2" t="s">
        <v>101</v>
      </c>
      <c r="CN450" s="2" t="s">
        <v>101</v>
      </c>
      <c r="CO450" s="2" t="s">
        <v>101</v>
      </c>
      <c r="CP450" s="2" t="s">
        <v>101</v>
      </c>
      <c r="CQ450" s="2" t="s">
        <v>101</v>
      </c>
    </row>
    <row r="451" spans="1:95" ht="15.95" customHeight="1" x14ac:dyDescent="0.25">
      <c r="A451" s="6" t="s">
        <v>101</v>
      </c>
      <c r="B451" s="6" t="s">
        <v>101</v>
      </c>
      <c r="C451" s="6" t="s">
        <v>101</v>
      </c>
      <c r="D451" s="6" t="s">
        <v>101</v>
      </c>
      <c r="E451" s="6" t="s">
        <v>101</v>
      </c>
      <c r="F451" s="6" t="s">
        <v>101</v>
      </c>
      <c r="G451" s="6" t="s">
        <v>101</v>
      </c>
      <c r="H451" s="6" t="s">
        <v>101</v>
      </c>
      <c r="I451" s="6" t="s">
        <v>101</v>
      </c>
      <c r="J451" s="6" t="s">
        <v>101</v>
      </c>
      <c r="K451" s="6" t="s">
        <v>101</v>
      </c>
      <c r="L451" s="6" t="s">
        <v>101</v>
      </c>
      <c r="M451" s="6" t="s">
        <v>101</v>
      </c>
      <c r="N451" s="6" t="s">
        <v>101</v>
      </c>
      <c r="O451" s="6" t="s">
        <v>101</v>
      </c>
      <c r="P451" s="6" t="s">
        <v>101</v>
      </c>
      <c r="Q451" s="6" t="s">
        <v>101</v>
      </c>
      <c r="R451" s="6" t="s">
        <v>101</v>
      </c>
      <c r="S451" s="6" t="s">
        <v>101</v>
      </c>
      <c r="T451" s="6" t="s">
        <v>101</v>
      </c>
      <c r="U451" s="6" t="s">
        <v>101</v>
      </c>
      <c r="V451" s="6" t="s">
        <v>131</v>
      </c>
      <c r="W451" s="6" t="s">
        <v>132</v>
      </c>
      <c r="X451" s="6">
        <v>99964</v>
      </c>
      <c r="Y451" s="6" t="s">
        <v>101</v>
      </c>
      <c r="Z451" s="6" t="s">
        <v>101</v>
      </c>
      <c r="AA451" s="6">
        <v>0</v>
      </c>
      <c r="AB451" s="6" t="s">
        <v>101</v>
      </c>
      <c r="AC451" s="6" t="s">
        <v>101</v>
      </c>
      <c r="AD451" s="6">
        <v>99904</v>
      </c>
      <c r="AE451" s="6" t="s">
        <v>101</v>
      </c>
      <c r="AF451" s="6" t="s">
        <v>101</v>
      </c>
      <c r="AG451" s="6">
        <v>0</v>
      </c>
      <c r="AH451" s="6" t="s">
        <v>101</v>
      </c>
      <c r="AI451" s="6" t="s">
        <v>101</v>
      </c>
      <c r="AJ451" s="6">
        <v>99901</v>
      </c>
      <c r="AK451" s="6" t="s">
        <v>101</v>
      </c>
      <c r="AL451" s="6" t="s">
        <v>101</v>
      </c>
      <c r="AM451" s="6">
        <v>0</v>
      </c>
      <c r="AN451" s="6" t="s">
        <v>101</v>
      </c>
      <c r="AO451" s="6" t="s">
        <v>101</v>
      </c>
      <c r="AP451" s="6">
        <v>99888</v>
      </c>
      <c r="AQ451" s="6" t="s">
        <v>101</v>
      </c>
      <c r="AR451" s="6" t="s">
        <v>101</v>
      </c>
      <c r="AS451" s="6">
        <v>0</v>
      </c>
      <c r="AT451" s="6" t="s">
        <v>101</v>
      </c>
      <c r="AU451" s="6" t="s">
        <v>101</v>
      </c>
      <c r="AV451" s="6">
        <v>99924</v>
      </c>
      <c r="AW451" s="6" t="s">
        <v>101</v>
      </c>
      <c r="AX451" s="6" t="s">
        <v>101</v>
      </c>
      <c r="AY451" s="6">
        <v>0</v>
      </c>
      <c r="AZ451" s="6" t="s">
        <v>101</v>
      </c>
      <c r="BA451" s="6" t="s">
        <v>101</v>
      </c>
      <c r="BB451" s="6">
        <v>99946</v>
      </c>
      <c r="BC451" s="6" t="s">
        <v>101</v>
      </c>
      <c r="BD451" s="6" t="s">
        <v>101</v>
      </c>
      <c r="BE451" s="6">
        <v>99978</v>
      </c>
      <c r="BF451" s="6" t="s">
        <v>101</v>
      </c>
      <c r="BG451" s="6" t="s">
        <v>101</v>
      </c>
      <c r="BH451" s="6">
        <v>99988</v>
      </c>
      <c r="BI451" s="6" t="s">
        <v>101</v>
      </c>
      <c r="BJ451" s="6" t="s">
        <v>101</v>
      </c>
      <c r="BK451" s="6">
        <v>99992</v>
      </c>
      <c r="BL451" s="6" t="s">
        <v>101</v>
      </c>
      <c r="BM451" s="6" t="s">
        <v>101</v>
      </c>
    </row>
    <row r="452" spans="1:95" ht="114.95" customHeight="1" x14ac:dyDescent="0.25">
      <c r="A452" s="2" t="s">
        <v>133</v>
      </c>
      <c r="B452" s="2" t="s">
        <v>248</v>
      </c>
      <c r="C452" s="2" t="s">
        <v>683</v>
      </c>
      <c r="D452" s="2" t="s">
        <v>684</v>
      </c>
      <c r="E452" s="2" t="s">
        <v>512</v>
      </c>
      <c r="F452" s="2"/>
      <c r="G452" s="2" t="s">
        <v>685</v>
      </c>
      <c r="H452" s="3">
        <v>90.4</v>
      </c>
      <c r="I452" s="3">
        <v>235</v>
      </c>
      <c r="J452" s="2" t="s">
        <v>101</v>
      </c>
      <c r="K452" s="2" t="s">
        <v>674</v>
      </c>
      <c r="L452" s="2" t="s">
        <v>675</v>
      </c>
      <c r="M452" s="4" t="s">
        <v>101</v>
      </c>
      <c r="N452" s="2" t="s">
        <v>104</v>
      </c>
      <c r="O452" s="2" t="s">
        <v>101</v>
      </c>
      <c r="P452" s="5">
        <v>45823</v>
      </c>
      <c r="Q452" s="5">
        <v>45930</v>
      </c>
      <c r="R452" s="4" t="s">
        <v>105</v>
      </c>
      <c r="S452" s="2" t="s">
        <v>106</v>
      </c>
      <c r="T452" s="3">
        <f>SUM(IF(Y452="", 0, Y452 * Z452 * 1),IF(AB452="", 0, AB452 * AC452 * 1),IF(AE452="", 0, AE452 * AF452 * 1),IF(AH452="", 0, AH452 * AI452 * 1),IF(AK452="", 0, AK452 * AL452 * 1),IF(AN452="", 0, AN452 * AO452 * 1),IF(AQ452="", 0, AQ452 * AR452 * 1),IF(AT452="", 0, AT452 * AU452 * 1),IF(AW452="", 0, AW452 * AX452 * 1),IF(AZ452="", 0, AZ452 * BA452 * 1),IF(BC452="", 0, BC452 * BD452 * 1),IF(BF452="", 0, BF452 * BG452 * 1),IF(BI452="", 0, BI452 * BJ452 * 1),IF(BL452="", 0, BL452 * BM452 * 1))</f>
        <v>0</v>
      </c>
      <c r="U452" s="2">
        <f>SUM(IF(Y452="",0,Y452*1),IF(AB452="",0,AB452*1),IF(AE452="",0,AE452*1),IF(AH452="",0,AH452*1),IF(AK452="",0,AK452*1),IF(AN452="",0,AN452*1),IF(AQ452="",0,AQ452*1),IF(AT452="",0,AT452*1),IF(AW452="",0,AW452*1),IF(AZ452="",0,AZ452*1),IF(BC452="",0,BC452*1),IF(BF452="",0,BF452*1),IF(BI452="",0,BI452*1),IF(BL452="",0,BL452*1))</f>
        <v>0</v>
      </c>
      <c r="V452" s="2" t="s">
        <v>101</v>
      </c>
      <c r="W452" s="2" t="s">
        <v>101</v>
      </c>
      <c r="X452" s="2" t="s">
        <v>115</v>
      </c>
      <c r="Y452" s="4" t="s">
        <v>101</v>
      </c>
      <c r="Z452" s="2">
        <v>90.4</v>
      </c>
      <c r="AA452" s="2" t="s">
        <v>116</v>
      </c>
      <c r="AB452" s="4" t="s">
        <v>101</v>
      </c>
      <c r="AC452" s="2">
        <v>90.4</v>
      </c>
      <c r="AD452" s="2" t="s">
        <v>117</v>
      </c>
      <c r="AE452" s="4" t="s">
        <v>101</v>
      </c>
      <c r="AF452" s="2">
        <v>90.4</v>
      </c>
      <c r="AG452" s="2" t="s">
        <v>118</v>
      </c>
      <c r="AH452" s="4" t="s">
        <v>101</v>
      </c>
      <c r="AI452" s="2">
        <v>90.4</v>
      </c>
      <c r="AJ452" s="2" t="s">
        <v>119</v>
      </c>
      <c r="AK452" s="4" t="s">
        <v>101</v>
      </c>
      <c r="AL452" s="2">
        <v>90.4</v>
      </c>
      <c r="AM452" s="2" t="s">
        <v>120</v>
      </c>
      <c r="AN452" s="4" t="s">
        <v>101</v>
      </c>
      <c r="AO452" s="2">
        <v>90.4</v>
      </c>
      <c r="AP452" s="2" t="s">
        <v>121</v>
      </c>
      <c r="AQ452" s="4" t="s">
        <v>101</v>
      </c>
      <c r="AR452" s="2">
        <v>90.4</v>
      </c>
      <c r="AS452" s="2" t="s">
        <v>122</v>
      </c>
      <c r="AT452" s="4" t="s">
        <v>101</v>
      </c>
      <c r="AU452" s="2">
        <v>90.4</v>
      </c>
      <c r="AV452" s="2" t="s">
        <v>123</v>
      </c>
      <c r="AW452" s="4" t="s">
        <v>101</v>
      </c>
      <c r="AX452" s="2">
        <v>90.4</v>
      </c>
      <c r="AY452" s="2" t="s">
        <v>124</v>
      </c>
      <c r="AZ452" s="4" t="s">
        <v>101</v>
      </c>
      <c r="BA452" s="2">
        <v>90.4</v>
      </c>
      <c r="BB452" s="2" t="s">
        <v>125</v>
      </c>
      <c r="BC452" s="4" t="s">
        <v>101</v>
      </c>
      <c r="BD452" s="2">
        <v>90.4</v>
      </c>
      <c r="BE452" s="2" t="s">
        <v>126</v>
      </c>
      <c r="BF452" s="4" t="s">
        <v>101</v>
      </c>
      <c r="BG452" s="2">
        <v>90.4</v>
      </c>
      <c r="BH452" s="2" t="s">
        <v>127</v>
      </c>
      <c r="BI452" s="4" t="s">
        <v>101</v>
      </c>
      <c r="BJ452" s="2">
        <v>90.4</v>
      </c>
      <c r="BK452" s="2" t="s">
        <v>128</v>
      </c>
      <c r="BL452" s="4" t="s">
        <v>101</v>
      </c>
      <c r="BM452" s="2">
        <v>90.4</v>
      </c>
      <c r="BN452" s="2" t="s">
        <v>101</v>
      </c>
      <c r="BO452" s="2" t="s">
        <v>101</v>
      </c>
      <c r="BP452" s="2" t="s">
        <v>101</v>
      </c>
      <c r="BQ452" s="2" t="s">
        <v>101</v>
      </c>
      <c r="BR452" s="2" t="s">
        <v>101</v>
      </c>
      <c r="BS452" s="2" t="s">
        <v>101</v>
      </c>
      <c r="BT452" s="2" t="s">
        <v>101</v>
      </c>
      <c r="BU452" s="2" t="s">
        <v>101</v>
      </c>
      <c r="BV452" s="2" t="s">
        <v>101</v>
      </c>
      <c r="BW452" s="2" t="s">
        <v>101</v>
      </c>
      <c r="BX452" s="2" t="s">
        <v>101</v>
      </c>
      <c r="BY452" s="2" t="s">
        <v>101</v>
      </c>
      <c r="BZ452" s="2" t="s">
        <v>101</v>
      </c>
      <c r="CA452" s="2" t="s">
        <v>101</v>
      </c>
      <c r="CB452" s="2" t="s">
        <v>101</v>
      </c>
      <c r="CC452" s="2" t="s">
        <v>101</v>
      </c>
      <c r="CD452" s="2" t="s">
        <v>101</v>
      </c>
      <c r="CE452" s="2" t="s">
        <v>101</v>
      </c>
      <c r="CF452" s="2" t="s">
        <v>101</v>
      </c>
      <c r="CG452" s="2" t="s">
        <v>101</v>
      </c>
      <c r="CH452" s="2" t="s">
        <v>101</v>
      </c>
      <c r="CI452" s="2" t="s">
        <v>101</v>
      </c>
      <c r="CJ452" s="2" t="s">
        <v>101</v>
      </c>
      <c r="CK452" s="2" t="s">
        <v>101</v>
      </c>
      <c r="CL452" s="2" t="s">
        <v>101</v>
      </c>
      <c r="CM452" s="2" t="s">
        <v>101</v>
      </c>
      <c r="CN452" s="2" t="s">
        <v>101</v>
      </c>
      <c r="CO452" s="2" t="s">
        <v>101</v>
      </c>
      <c r="CP452" s="2" t="s">
        <v>101</v>
      </c>
      <c r="CQ452" s="2" t="s">
        <v>101</v>
      </c>
    </row>
    <row r="453" spans="1:95" ht="15.95" customHeight="1" x14ac:dyDescent="0.25">
      <c r="A453" s="6" t="s">
        <v>101</v>
      </c>
      <c r="B453" s="6" t="s">
        <v>101</v>
      </c>
      <c r="C453" s="6" t="s">
        <v>101</v>
      </c>
      <c r="D453" s="6" t="s">
        <v>101</v>
      </c>
      <c r="E453" s="6" t="s">
        <v>101</v>
      </c>
      <c r="F453" s="6" t="s">
        <v>101</v>
      </c>
      <c r="G453" s="6" t="s">
        <v>101</v>
      </c>
      <c r="H453" s="6" t="s">
        <v>101</v>
      </c>
      <c r="I453" s="6" t="s">
        <v>101</v>
      </c>
      <c r="J453" s="6" t="s">
        <v>101</v>
      </c>
      <c r="K453" s="6" t="s">
        <v>101</v>
      </c>
      <c r="L453" s="6" t="s">
        <v>101</v>
      </c>
      <c r="M453" s="6" t="s">
        <v>101</v>
      </c>
      <c r="N453" s="6" t="s">
        <v>101</v>
      </c>
      <c r="O453" s="6" t="s">
        <v>101</v>
      </c>
      <c r="P453" s="6" t="s">
        <v>101</v>
      </c>
      <c r="Q453" s="6" t="s">
        <v>101</v>
      </c>
      <c r="R453" s="6" t="s">
        <v>101</v>
      </c>
      <c r="S453" s="6" t="s">
        <v>101</v>
      </c>
      <c r="T453" s="6" t="s">
        <v>101</v>
      </c>
      <c r="U453" s="6" t="s">
        <v>101</v>
      </c>
      <c r="V453" s="6" t="s">
        <v>131</v>
      </c>
      <c r="W453" s="6" t="s">
        <v>132</v>
      </c>
      <c r="X453" s="6">
        <v>99946</v>
      </c>
      <c r="Y453" s="6" t="s">
        <v>101</v>
      </c>
      <c r="Z453" s="6" t="s">
        <v>101</v>
      </c>
      <c r="AA453" s="6">
        <v>0</v>
      </c>
      <c r="AB453" s="6" t="s">
        <v>101</v>
      </c>
      <c r="AC453" s="6" t="s">
        <v>101</v>
      </c>
      <c r="AD453" s="6">
        <v>99870</v>
      </c>
      <c r="AE453" s="6" t="s">
        <v>101</v>
      </c>
      <c r="AF453" s="6" t="s">
        <v>101</v>
      </c>
      <c r="AG453" s="6">
        <v>0</v>
      </c>
      <c r="AH453" s="6" t="s">
        <v>101</v>
      </c>
      <c r="AI453" s="6" t="s">
        <v>101</v>
      </c>
      <c r="AJ453" s="6">
        <v>99800</v>
      </c>
      <c r="AK453" s="6" t="s">
        <v>101</v>
      </c>
      <c r="AL453" s="6" t="s">
        <v>101</v>
      </c>
      <c r="AM453" s="6">
        <v>0</v>
      </c>
      <c r="AN453" s="6" t="s">
        <v>101</v>
      </c>
      <c r="AO453" s="6" t="s">
        <v>101</v>
      </c>
      <c r="AP453" s="6">
        <v>99754</v>
      </c>
      <c r="AQ453" s="6" t="s">
        <v>101</v>
      </c>
      <c r="AR453" s="6" t="s">
        <v>101</v>
      </c>
      <c r="AS453" s="6">
        <v>0</v>
      </c>
      <c r="AT453" s="6" t="s">
        <v>101</v>
      </c>
      <c r="AU453" s="6" t="s">
        <v>101</v>
      </c>
      <c r="AV453" s="6">
        <v>99798</v>
      </c>
      <c r="AW453" s="6" t="s">
        <v>101</v>
      </c>
      <c r="AX453" s="6" t="s">
        <v>101</v>
      </c>
      <c r="AY453" s="6">
        <v>0</v>
      </c>
      <c r="AZ453" s="6" t="s">
        <v>101</v>
      </c>
      <c r="BA453" s="6" t="s">
        <v>101</v>
      </c>
      <c r="BB453" s="6">
        <v>99858</v>
      </c>
      <c r="BC453" s="6" t="s">
        <v>101</v>
      </c>
      <c r="BD453" s="6" t="s">
        <v>101</v>
      </c>
      <c r="BE453" s="6">
        <v>99922</v>
      </c>
      <c r="BF453" s="6" t="s">
        <v>101</v>
      </c>
      <c r="BG453" s="6" t="s">
        <v>101</v>
      </c>
      <c r="BH453" s="6">
        <v>99971</v>
      </c>
      <c r="BI453" s="6" t="s">
        <v>101</v>
      </c>
      <c r="BJ453" s="6" t="s">
        <v>101</v>
      </c>
      <c r="BK453" s="6">
        <v>99979</v>
      </c>
      <c r="BL453" s="6" t="s">
        <v>101</v>
      </c>
      <c r="BM453" s="6" t="s">
        <v>101</v>
      </c>
    </row>
    <row r="454" spans="1:95" ht="114.95" customHeight="1" x14ac:dyDescent="0.25">
      <c r="A454" s="2" t="s">
        <v>133</v>
      </c>
      <c r="B454" s="2" t="s">
        <v>468</v>
      </c>
      <c r="C454" s="2" t="s">
        <v>683</v>
      </c>
      <c r="D454" s="2" t="s">
        <v>686</v>
      </c>
      <c r="E454" s="2" t="s">
        <v>512</v>
      </c>
      <c r="F454" s="2"/>
      <c r="G454" s="2" t="s">
        <v>685</v>
      </c>
      <c r="H454" s="3">
        <v>90.4</v>
      </c>
      <c r="I454" s="3">
        <v>235</v>
      </c>
      <c r="J454" s="2" t="s">
        <v>101</v>
      </c>
      <c r="K454" s="2" t="s">
        <v>674</v>
      </c>
      <c r="L454" s="2" t="s">
        <v>675</v>
      </c>
      <c r="M454" s="4" t="s">
        <v>101</v>
      </c>
      <c r="N454" s="2" t="s">
        <v>104</v>
      </c>
      <c r="O454" s="2" t="s">
        <v>101</v>
      </c>
      <c r="P454" s="5">
        <v>45823</v>
      </c>
      <c r="Q454" s="5">
        <v>45930</v>
      </c>
      <c r="R454" s="4" t="s">
        <v>105</v>
      </c>
      <c r="S454" s="2" t="s">
        <v>106</v>
      </c>
      <c r="T454" s="3">
        <f>SUM(IF(Y454="", 0, Y454 * Z454 * 1),IF(AB454="", 0, AB454 * AC454 * 1),IF(AE454="", 0, AE454 * AF454 * 1),IF(AH454="", 0, AH454 * AI454 * 1),IF(AK454="", 0, AK454 * AL454 * 1),IF(AN454="", 0, AN454 * AO454 * 1),IF(AQ454="", 0, AQ454 * AR454 * 1),IF(AT454="", 0, AT454 * AU454 * 1),IF(AW454="", 0, AW454 * AX454 * 1),IF(AZ454="", 0, AZ454 * BA454 * 1),IF(BC454="", 0, BC454 * BD454 * 1),IF(BF454="", 0, BF454 * BG454 * 1),IF(BI454="", 0, BI454 * BJ454 * 1),IF(BL454="", 0, BL454 * BM454 * 1))</f>
        <v>0</v>
      </c>
      <c r="U454" s="2">
        <f>SUM(IF(Y454="",0,Y454*1),IF(AB454="",0,AB454*1),IF(AE454="",0,AE454*1),IF(AH454="",0,AH454*1),IF(AK454="",0,AK454*1),IF(AN454="",0,AN454*1),IF(AQ454="",0,AQ454*1),IF(AT454="",0,AT454*1),IF(AW454="",0,AW454*1),IF(AZ454="",0,AZ454*1),IF(BC454="",0,BC454*1),IF(BF454="",0,BF454*1),IF(BI454="",0,BI454*1),IF(BL454="",0,BL454*1))</f>
        <v>0</v>
      </c>
      <c r="V454" s="2" t="s">
        <v>101</v>
      </c>
      <c r="W454" s="2" t="s">
        <v>101</v>
      </c>
      <c r="X454" s="2" t="s">
        <v>115</v>
      </c>
      <c r="Y454" s="4" t="s">
        <v>101</v>
      </c>
      <c r="Z454" s="2">
        <v>90.4</v>
      </c>
      <c r="AA454" s="2" t="s">
        <v>116</v>
      </c>
      <c r="AB454" s="4" t="s">
        <v>101</v>
      </c>
      <c r="AC454" s="2">
        <v>90.4</v>
      </c>
      <c r="AD454" s="2" t="s">
        <v>117</v>
      </c>
      <c r="AE454" s="4" t="s">
        <v>101</v>
      </c>
      <c r="AF454" s="2">
        <v>90.4</v>
      </c>
      <c r="AG454" s="2" t="s">
        <v>118</v>
      </c>
      <c r="AH454" s="4" t="s">
        <v>101</v>
      </c>
      <c r="AI454" s="2">
        <v>90.4</v>
      </c>
      <c r="AJ454" s="2" t="s">
        <v>119</v>
      </c>
      <c r="AK454" s="4" t="s">
        <v>101</v>
      </c>
      <c r="AL454" s="2">
        <v>90.4</v>
      </c>
      <c r="AM454" s="2" t="s">
        <v>120</v>
      </c>
      <c r="AN454" s="4" t="s">
        <v>101</v>
      </c>
      <c r="AO454" s="2">
        <v>90.4</v>
      </c>
      <c r="AP454" s="2" t="s">
        <v>121</v>
      </c>
      <c r="AQ454" s="4" t="s">
        <v>101</v>
      </c>
      <c r="AR454" s="2">
        <v>90.4</v>
      </c>
      <c r="AS454" s="2" t="s">
        <v>122</v>
      </c>
      <c r="AT454" s="4" t="s">
        <v>101</v>
      </c>
      <c r="AU454" s="2">
        <v>90.4</v>
      </c>
      <c r="AV454" s="2" t="s">
        <v>123</v>
      </c>
      <c r="AW454" s="4" t="s">
        <v>101</v>
      </c>
      <c r="AX454" s="2">
        <v>90.4</v>
      </c>
      <c r="AY454" s="2" t="s">
        <v>124</v>
      </c>
      <c r="AZ454" s="4" t="s">
        <v>101</v>
      </c>
      <c r="BA454" s="2">
        <v>90.4</v>
      </c>
      <c r="BB454" s="2" t="s">
        <v>125</v>
      </c>
      <c r="BC454" s="4" t="s">
        <v>101</v>
      </c>
      <c r="BD454" s="2">
        <v>90.4</v>
      </c>
      <c r="BE454" s="2" t="s">
        <v>126</v>
      </c>
      <c r="BF454" s="4" t="s">
        <v>101</v>
      </c>
      <c r="BG454" s="2">
        <v>90.4</v>
      </c>
      <c r="BH454" s="2" t="s">
        <v>127</v>
      </c>
      <c r="BI454" s="4" t="s">
        <v>101</v>
      </c>
      <c r="BJ454" s="2">
        <v>90.4</v>
      </c>
      <c r="BK454" s="2" t="s">
        <v>128</v>
      </c>
      <c r="BL454" s="4" t="s">
        <v>101</v>
      </c>
      <c r="BM454" s="2">
        <v>90.4</v>
      </c>
      <c r="BN454" s="2" t="s">
        <v>101</v>
      </c>
      <c r="BO454" s="2" t="s">
        <v>101</v>
      </c>
      <c r="BP454" s="2" t="s">
        <v>101</v>
      </c>
      <c r="BQ454" s="2" t="s">
        <v>101</v>
      </c>
      <c r="BR454" s="2" t="s">
        <v>101</v>
      </c>
      <c r="BS454" s="2" t="s">
        <v>101</v>
      </c>
      <c r="BT454" s="2" t="s">
        <v>101</v>
      </c>
      <c r="BU454" s="2" t="s">
        <v>101</v>
      </c>
      <c r="BV454" s="2" t="s">
        <v>101</v>
      </c>
      <c r="BW454" s="2" t="s">
        <v>101</v>
      </c>
      <c r="BX454" s="2" t="s">
        <v>101</v>
      </c>
      <c r="BY454" s="2" t="s">
        <v>101</v>
      </c>
      <c r="BZ454" s="2" t="s">
        <v>101</v>
      </c>
      <c r="CA454" s="2" t="s">
        <v>101</v>
      </c>
      <c r="CB454" s="2" t="s">
        <v>101</v>
      </c>
      <c r="CC454" s="2" t="s">
        <v>101</v>
      </c>
      <c r="CD454" s="2" t="s">
        <v>101</v>
      </c>
      <c r="CE454" s="2" t="s">
        <v>101</v>
      </c>
      <c r="CF454" s="2" t="s">
        <v>101</v>
      </c>
      <c r="CG454" s="2" t="s">
        <v>101</v>
      </c>
      <c r="CH454" s="2" t="s">
        <v>101</v>
      </c>
      <c r="CI454" s="2" t="s">
        <v>101</v>
      </c>
      <c r="CJ454" s="2" t="s">
        <v>101</v>
      </c>
      <c r="CK454" s="2" t="s">
        <v>101</v>
      </c>
      <c r="CL454" s="2" t="s">
        <v>101</v>
      </c>
      <c r="CM454" s="2" t="s">
        <v>101</v>
      </c>
      <c r="CN454" s="2" t="s">
        <v>101</v>
      </c>
      <c r="CO454" s="2" t="s">
        <v>101</v>
      </c>
      <c r="CP454" s="2" t="s">
        <v>101</v>
      </c>
      <c r="CQ454" s="2" t="s">
        <v>101</v>
      </c>
    </row>
    <row r="455" spans="1:95" ht="15.95" customHeight="1" x14ac:dyDescent="0.25">
      <c r="A455" s="6" t="s">
        <v>101</v>
      </c>
      <c r="B455" s="6" t="s">
        <v>101</v>
      </c>
      <c r="C455" s="6" t="s">
        <v>101</v>
      </c>
      <c r="D455" s="6" t="s">
        <v>101</v>
      </c>
      <c r="E455" s="6" t="s">
        <v>101</v>
      </c>
      <c r="F455" s="6" t="s">
        <v>101</v>
      </c>
      <c r="G455" s="6" t="s">
        <v>101</v>
      </c>
      <c r="H455" s="6" t="s">
        <v>101</v>
      </c>
      <c r="I455" s="6" t="s">
        <v>101</v>
      </c>
      <c r="J455" s="6" t="s">
        <v>101</v>
      </c>
      <c r="K455" s="6" t="s">
        <v>101</v>
      </c>
      <c r="L455" s="6" t="s">
        <v>101</v>
      </c>
      <c r="M455" s="6" t="s">
        <v>101</v>
      </c>
      <c r="N455" s="6" t="s">
        <v>101</v>
      </c>
      <c r="O455" s="6" t="s">
        <v>101</v>
      </c>
      <c r="P455" s="6" t="s">
        <v>101</v>
      </c>
      <c r="Q455" s="6" t="s">
        <v>101</v>
      </c>
      <c r="R455" s="6" t="s">
        <v>101</v>
      </c>
      <c r="S455" s="6" t="s">
        <v>101</v>
      </c>
      <c r="T455" s="6" t="s">
        <v>101</v>
      </c>
      <c r="U455" s="6" t="s">
        <v>101</v>
      </c>
      <c r="V455" s="6" t="s">
        <v>131</v>
      </c>
      <c r="W455" s="6" t="s">
        <v>132</v>
      </c>
      <c r="X455" s="6">
        <v>99954</v>
      </c>
      <c r="Y455" s="6" t="s">
        <v>101</v>
      </c>
      <c r="Z455" s="6" t="s">
        <v>101</v>
      </c>
      <c r="AA455" s="6">
        <v>0</v>
      </c>
      <c r="AB455" s="6" t="s">
        <v>101</v>
      </c>
      <c r="AC455" s="6" t="s">
        <v>101</v>
      </c>
      <c r="AD455" s="6">
        <v>99894</v>
      </c>
      <c r="AE455" s="6" t="s">
        <v>101</v>
      </c>
      <c r="AF455" s="6" t="s">
        <v>101</v>
      </c>
      <c r="AG455" s="6">
        <v>0</v>
      </c>
      <c r="AH455" s="6" t="s">
        <v>101</v>
      </c>
      <c r="AI455" s="6" t="s">
        <v>101</v>
      </c>
      <c r="AJ455" s="6">
        <v>99833</v>
      </c>
      <c r="AK455" s="6" t="s">
        <v>101</v>
      </c>
      <c r="AL455" s="6" t="s">
        <v>101</v>
      </c>
      <c r="AM455" s="6">
        <v>0</v>
      </c>
      <c r="AN455" s="6" t="s">
        <v>101</v>
      </c>
      <c r="AO455" s="6" t="s">
        <v>101</v>
      </c>
      <c r="AP455" s="6">
        <v>99803</v>
      </c>
      <c r="AQ455" s="6" t="s">
        <v>101</v>
      </c>
      <c r="AR455" s="6" t="s">
        <v>101</v>
      </c>
      <c r="AS455" s="6">
        <v>0</v>
      </c>
      <c r="AT455" s="6" t="s">
        <v>101</v>
      </c>
      <c r="AU455" s="6" t="s">
        <v>101</v>
      </c>
      <c r="AV455" s="6">
        <v>99842</v>
      </c>
      <c r="AW455" s="6" t="s">
        <v>101</v>
      </c>
      <c r="AX455" s="6" t="s">
        <v>101</v>
      </c>
      <c r="AY455" s="6">
        <v>0</v>
      </c>
      <c r="AZ455" s="6" t="s">
        <v>101</v>
      </c>
      <c r="BA455" s="6" t="s">
        <v>101</v>
      </c>
      <c r="BB455" s="6">
        <v>99888</v>
      </c>
      <c r="BC455" s="6" t="s">
        <v>101</v>
      </c>
      <c r="BD455" s="6" t="s">
        <v>101</v>
      </c>
      <c r="BE455" s="6">
        <v>99938</v>
      </c>
      <c r="BF455" s="6" t="s">
        <v>101</v>
      </c>
      <c r="BG455" s="6" t="s">
        <v>101</v>
      </c>
      <c r="BH455" s="6">
        <v>99981</v>
      </c>
      <c r="BI455" s="6" t="s">
        <v>101</v>
      </c>
      <c r="BJ455" s="6" t="s">
        <v>101</v>
      </c>
      <c r="BK455" s="6">
        <v>99983</v>
      </c>
      <c r="BL455" s="6" t="s">
        <v>101</v>
      </c>
      <c r="BM455" s="6" t="s">
        <v>101</v>
      </c>
    </row>
    <row r="456" spans="1:95" ht="114.95" customHeight="1" x14ac:dyDescent="0.25">
      <c r="A456" s="2" t="s">
        <v>133</v>
      </c>
      <c r="B456" s="2" t="s">
        <v>248</v>
      </c>
      <c r="C456" s="2" t="s">
        <v>687</v>
      </c>
      <c r="D456" s="2" t="s">
        <v>688</v>
      </c>
      <c r="E456" s="2" t="s">
        <v>101</v>
      </c>
      <c r="F456" s="2"/>
      <c r="G456" s="2" t="s">
        <v>689</v>
      </c>
      <c r="H456" s="3">
        <v>90.4</v>
      </c>
      <c r="I456" s="3">
        <v>235</v>
      </c>
      <c r="J456" s="2" t="s">
        <v>101</v>
      </c>
      <c r="K456" s="2" t="s">
        <v>674</v>
      </c>
      <c r="L456" s="2" t="s">
        <v>675</v>
      </c>
      <c r="M456" s="4" t="s">
        <v>101</v>
      </c>
      <c r="N456" s="2" t="s">
        <v>104</v>
      </c>
      <c r="O456" s="2" t="s">
        <v>101</v>
      </c>
      <c r="P456" s="5">
        <v>45823</v>
      </c>
      <c r="Q456" s="5">
        <v>45930</v>
      </c>
      <c r="R456" s="4" t="s">
        <v>105</v>
      </c>
      <c r="S456" s="2" t="s">
        <v>106</v>
      </c>
      <c r="T456" s="3">
        <f>SUM(IF(Y456="", 0, Y456 * Z456 * 1),IF(AB456="", 0, AB456 * AC456 * 1),IF(AE456="", 0, AE456 * AF456 * 1),IF(AH456="", 0, AH456 * AI456 * 1),IF(AK456="", 0, AK456 * AL456 * 1),IF(AN456="", 0, AN456 * AO456 * 1),IF(AQ456="", 0, AQ456 * AR456 * 1),IF(AT456="", 0, AT456 * AU456 * 1),IF(AW456="", 0, AW456 * AX456 * 1),IF(AZ456="", 0, AZ456 * BA456 * 1),IF(BC456="", 0, BC456 * BD456 * 1),IF(BF456="", 0, BF456 * BG456 * 1),IF(BI456="", 0, BI456 * BJ456 * 1),IF(BL456="", 0, BL456 * BM456 * 1))</f>
        <v>0</v>
      </c>
      <c r="U456" s="2">
        <f>SUM(IF(Y456="",0,Y456*1),IF(AB456="",0,AB456*1),IF(AE456="",0,AE456*1),IF(AH456="",0,AH456*1),IF(AK456="",0,AK456*1),IF(AN456="",0,AN456*1),IF(AQ456="",0,AQ456*1),IF(AT456="",0,AT456*1),IF(AW456="",0,AW456*1),IF(AZ456="",0,AZ456*1),IF(BC456="",0,BC456*1),IF(BF456="",0,BF456*1),IF(BI456="",0,BI456*1),IF(BL456="",0,BL456*1))</f>
        <v>0</v>
      </c>
      <c r="V456" s="2" t="s">
        <v>101</v>
      </c>
      <c r="W456" s="2" t="s">
        <v>101</v>
      </c>
      <c r="X456" s="2" t="s">
        <v>115</v>
      </c>
      <c r="Y456" s="4" t="s">
        <v>101</v>
      </c>
      <c r="Z456" s="2">
        <v>90.4</v>
      </c>
      <c r="AA456" s="2" t="s">
        <v>116</v>
      </c>
      <c r="AB456" s="4" t="s">
        <v>101</v>
      </c>
      <c r="AC456" s="2">
        <v>90.4</v>
      </c>
      <c r="AD456" s="2" t="s">
        <v>117</v>
      </c>
      <c r="AE456" s="4" t="s">
        <v>101</v>
      </c>
      <c r="AF456" s="2">
        <v>90.4</v>
      </c>
      <c r="AG456" s="2" t="s">
        <v>118</v>
      </c>
      <c r="AH456" s="4" t="s">
        <v>101</v>
      </c>
      <c r="AI456" s="2">
        <v>90.4</v>
      </c>
      <c r="AJ456" s="2" t="s">
        <v>119</v>
      </c>
      <c r="AK456" s="4" t="s">
        <v>101</v>
      </c>
      <c r="AL456" s="2">
        <v>90.4</v>
      </c>
      <c r="AM456" s="2" t="s">
        <v>120</v>
      </c>
      <c r="AN456" s="4" t="s">
        <v>101</v>
      </c>
      <c r="AO456" s="2">
        <v>90.4</v>
      </c>
      <c r="AP456" s="2" t="s">
        <v>121</v>
      </c>
      <c r="AQ456" s="4" t="s">
        <v>101</v>
      </c>
      <c r="AR456" s="2">
        <v>90.4</v>
      </c>
      <c r="AS456" s="2" t="s">
        <v>122</v>
      </c>
      <c r="AT456" s="4" t="s">
        <v>101</v>
      </c>
      <c r="AU456" s="2">
        <v>90.4</v>
      </c>
      <c r="AV456" s="2" t="s">
        <v>123</v>
      </c>
      <c r="AW456" s="4" t="s">
        <v>101</v>
      </c>
      <c r="AX456" s="2">
        <v>90.4</v>
      </c>
      <c r="AY456" s="2" t="s">
        <v>124</v>
      </c>
      <c r="AZ456" s="4" t="s">
        <v>101</v>
      </c>
      <c r="BA456" s="2">
        <v>90.4</v>
      </c>
      <c r="BB456" s="2" t="s">
        <v>125</v>
      </c>
      <c r="BC456" s="4" t="s">
        <v>101</v>
      </c>
      <c r="BD456" s="2">
        <v>90.4</v>
      </c>
      <c r="BE456" s="2" t="s">
        <v>126</v>
      </c>
      <c r="BF456" s="4" t="s">
        <v>101</v>
      </c>
      <c r="BG456" s="2">
        <v>90.4</v>
      </c>
      <c r="BH456" s="2" t="s">
        <v>127</v>
      </c>
      <c r="BI456" s="4" t="s">
        <v>101</v>
      </c>
      <c r="BJ456" s="2">
        <v>90.4</v>
      </c>
      <c r="BK456" s="2" t="s">
        <v>128</v>
      </c>
      <c r="BL456" s="4" t="s">
        <v>101</v>
      </c>
      <c r="BM456" s="2">
        <v>90.4</v>
      </c>
      <c r="BN456" s="2" t="s">
        <v>101</v>
      </c>
      <c r="BO456" s="2" t="s">
        <v>101</v>
      </c>
      <c r="BP456" s="2" t="s">
        <v>101</v>
      </c>
      <c r="BQ456" s="2" t="s">
        <v>101</v>
      </c>
      <c r="BR456" s="2" t="s">
        <v>101</v>
      </c>
      <c r="BS456" s="2" t="s">
        <v>101</v>
      </c>
      <c r="BT456" s="2" t="s">
        <v>101</v>
      </c>
      <c r="BU456" s="2" t="s">
        <v>101</v>
      </c>
      <c r="BV456" s="2" t="s">
        <v>101</v>
      </c>
      <c r="BW456" s="2" t="s">
        <v>101</v>
      </c>
      <c r="BX456" s="2" t="s">
        <v>101</v>
      </c>
      <c r="BY456" s="2" t="s">
        <v>101</v>
      </c>
      <c r="BZ456" s="2" t="s">
        <v>101</v>
      </c>
      <c r="CA456" s="2" t="s">
        <v>101</v>
      </c>
      <c r="CB456" s="2" t="s">
        <v>101</v>
      </c>
      <c r="CC456" s="2" t="s">
        <v>101</v>
      </c>
      <c r="CD456" s="2" t="s">
        <v>101</v>
      </c>
      <c r="CE456" s="2" t="s">
        <v>101</v>
      </c>
      <c r="CF456" s="2" t="s">
        <v>101</v>
      </c>
      <c r="CG456" s="2" t="s">
        <v>101</v>
      </c>
      <c r="CH456" s="2" t="s">
        <v>101</v>
      </c>
      <c r="CI456" s="2" t="s">
        <v>101</v>
      </c>
      <c r="CJ456" s="2" t="s">
        <v>101</v>
      </c>
      <c r="CK456" s="2" t="s">
        <v>101</v>
      </c>
      <c r="CL456" s="2" t="s">
        <v>101</v>
      </c>
      <c r="CM456" s="2" t="s">
        <v>101</v>
      </c>
      <c r="CN456" s="2" t="s">
        <v>101</v>
      </c>
      <c r="CO456" s="2" t="s">
        <v>101</v>
      </c>
      <c r="CP456" s="2" t="s">
        <v>101</v>
      </c>
      <c r="CQ456" s="2" t="s">
        <v>101</v>
      </c>
    </row>
    <row r="457" spans="1:95" ht="15.95" customHeight="1" x14ac:dyDescent="0.25">
      <c r="A457" s="6" t="s">
        <v>101</v>
      </c>
      <c r="B457" s="6" t="s">
        <v>101</v>
      </c>
      <c r="C457" s="6" t="s">
        <v>101</v>
      </c>
      <c r="D457" s="6" t="s">
        <v>101</v>
      </c>
      <c r="E457" s="6" t="s">
        <v>101</v>
      </c>
      <c r="F457" s="6" t="s">
        <v>101</v>
      </c>
      <c r="G457" s="6" t="s">
        <v>101</v>
      </c>
      <c r="H457" s="6" t="s">
        <v>101</v>
      </c>
      <c r="I457" s="6" t="s">
        <v>101</v>
      </c>
      <c r="J457" s="6" t="s">
        <v>101</v>
      </c>
      <c r="K457" s="6" t="s">
        <v>101</v>
      </c>
      <c r="L457" s="6" t="s">
        <v>101</v>
      </c>
      <c r="M457" s="6" t="s">
        <v>101</v>
      </c>
      <c r="N457" s="6" t="s">
        <v>101</v>
      </c>
      <c r="O457" s="6" t="s">
        <v>101</v>
      </c>
      <c r="P457" s="6" t="s">
        <v>101</v>
      </c>
      <c r="Q457" s="6" t="s">
        <v>101</v>
      </c>
      <c r="R457" s="6" t="s">
        <v>101</v>
      </c>
      <c r="S457" s="6" t="s">
        <v>101</v>
      </c>
      <c r="T457" s="6" t="s">
        <v>101</v>
      </c>
      <c r="U457" s="6" t="s">
        <v>101</v>
      </c>
      <c r="V457" s="6" t="s">
        <v>131</v>
      </c>
      <c r="W457" s="6" t="s">
        <v>132</v>
      </c>
      <c r="X457" s="6">
        <v>99989</v>
      </c>
      <c r="Y457" s="6" t="s">
        <v>101</v>
      </c>
      <c r="Z457" s="6" t="s">
        <v>101</v>
      </c>
      <c r="AA457" s="6">
        <v>0</v>
      </c>
      <c r="AB457" s="6" t="s">
        <v>101</v>
      </c>
      <c r="AC457" s="6" t="s">
        <v>101</v>
      </c>
      <c r="AD457" s="6">
        <v>99935</v>
      </c>
      <c r="AE457" s="6" t="s">
        <v>101</v>
      </c>
      <c r="AF457" s="6" t="s">
        <v>101</v>
      </c>
      <c r="AG457" s="6">
        <v>0</v>
      </c>
      <c r="AH457" s="6" t="s">
        <v>101</v>
      </c>
      <c r="AI457" s="6" t="s">
        <v>101</v>
      </c>
      <c r="AJ457" s="6">
        <v>99961</v>
      </c>
      <c r="AK457" s="6" t="s">
        <v>101</v>
      </c>
      <c r="AL457" s="6" t="s">
        <v>101</v>
      </c>
      <c r="AM457" s="6">
        <v>0</v>
      </c>
      <c r="AN457" s="6" t="s">
        <v>101</v>
      </c>
      <c r="AO457" s="6" t="s">
        <v>101</v>
      </c>
      <c r="AP457" s="6">
        <v>99950</v>
      </c>
      <c r="AQ457" s="6" t="s">
        <v>101</v>
      </c>
      <c r="AR457" s="6" t="s">
        <v>101</v>
      </c>
      <c r="AS457" s="6">
        <v>0</v>
      </c>
      <c r="AT457" s="6" t="s">
        <v>101</v>
      </c>
      <c r="AU457" s="6" t="s">
        <v>101</v>
      </c>
      <c r="AV457" s="6">
        <v>99963</v>
      </c>
      <c r="AW457" s="6" t="s">
        <v>101</v>
      </c>
      <c r="AX457" s="6" t="s">
        <v>101</v>
      </c>
      <c r="AY457" s="6">
        <v>0</v>
      </c>
      <c r="AZ457" s="6" t="s">
        <v>101</v>
      </c>
      <c r="BA457" s="6" t="s">
        <v>101</v>
      </c>
      <c r="BB457" s="6">
        <v>99977</v>
      </c>
      <c r="BC457" s="6" t="s">
        <v>101</v>
      </c>
      <c r="BD457" s="6" t="s">
        <v>101</v>
      </c>
      <c r="BE457" s="6">
        <v>99987</v>
      </c>
      <c r="BF457" s="6" t="s">
        <v>101</v>
      </c>
      <c r="BG457" s="6" t="s">
        <v>101</v>
      </c>
      <c r="BH457" s="6">
        <v>99990</v>
      </c>
      <c r="BI457" s="6" t="s">
        <v>101</v>
      </c>
      <c r="BJ457" s="6" t="s">
        <v>101</v>
      </c>
      <c r="BK457" s="6">
        <v>99991</v>
      </c>
      <c r="BL457" s="6" t="s">
        <v>101</v>
      </c>
      <c r="BM457" s="6" t="s">
        <v>101</v>
      </c>
    </row>
    <row r="458" spans="1:95" ht="114.95" customHeight="1" x14ac:dyDescent="0.25">
      <c r="A458" s="2" t="s">
        <v>133</v>
      </c>
      <c r="B458" s="2" t="s">
        <v>545</v>
      </c>
      <c r="C458" s="2" t="s">
        <v>687</v>
      </c>
      <c r="D458" s="2" t="s">
        <v>690</v>
      </c>
      <c r="E458" s="2" t="s">
        <v>101</v>
      </c>
      <c r="F458" s="2"/>
      <c r="G458" s="2" t="s">
        <v>689</v>
      </c>
      <c r="H458" s="3">
        <v>90.4</v>
      </c>
      <c r="I458" s="3">
        <v>235</v>
      </c>
      <c r="J458" s="2" t="s">
        <v>101</v>
      </c>
      <c r="K458" s="2" t="s">
        <v>674</v>
      </c>
      <c r="L458" s="2" t="s">
        <v>675</v>
      </c>
      <c r="M458" s="4" t="s">
        <v>101</v>
      </c>
      <c r="N458" s="2" t="s">
        <v>104</v>
      </c>
      <c r="O458" s="2" t="s">
        <v>101</v>
      </c>
      <c r="P458" s="5">
        <v>45823</v>
      </c>
      <c r="Q458" s="5">
        <v>45930</v>
      </c>
      <c r="R458" s="4" t="s">
        <v>105</v>
      </c>
      <c r="S458" s="2" t="s">
        <v>106</v>
      </c>
      <c r="T458" s="3">
        <f>SUM(IF(Y458="", 0, Y458 * Z458 * 1),IF(AB458="", 0, AB458 * AC458 * 1),IF(AE458="", 0, AE458 * AF458 * 1),IF(AH458="", 0, AH458 * AI458 * 1),IF(AK458="", 0, AK458 * AL458 * 1),IF(AN458="", 0, AN458 * AO458 * 1),IF(AQ458="", 0, AQ458 * AR458 * 1),IF(AT458="", 0, AT458 * AU458 * 1),IF(AW458="", 0, AW458 * AX458 * 1),IF(AZ458="", 0, AZ458 * BA458 * 1),IF(BC458="", 0, BC458 * BD458 * 1),IF(BF458="", 0, BF458 * BG458 * 1),IF(BI458="", 0, BI458 * BJ458 * 1),IF(BL458="", 0, BL458 * BM458 * 1))</f>
        <v>0</v>
      </c>
      <c r="U458" s="2">
        <f>SUM(IF(Y458="",0,Y458*1),IF(AB458="",0,AB458*1),IF(AE458="",0,AE458*1),IF(AH458="",0,AH458*1),IF(AK458="",0,AK458*1),IF(AN458="",0,AN458*1),IF(AQ458="",0,AQ458*1),IF(AT458="",0,AT458*1),IF(AW458="",0,AW458*1),IF(AZ458="",0,AZ458*1),IF(BC458="",0,BC458*1),IF(BF458="",0,BF458*1),IF(BI458="",0,BI458*1),IF(BL458="",0,BL458*1))</f>
        <v>0</v>
      </c>
      <c r="V458" s="2" t="s">
        <v>101</v>
      </c>
      <c r="W458" s="2" t="s">
        <v>101</v>
      </c>
      <c r="X458" s="2" t="s">
        <v>115</v>
      </c>
      <c r="Y458" s="4" t="s">
        <v>101</v>
      </c>
      <c r="Z458" s="2">
        <v>90.4</v>
      </c>
      <c r="AA458" s="2" t="s">
        <v>116</v>
      </c>
      <c r="AB458" s="4" t="s">
        <v>101</v>
      </c>
      <c r="AC458" s="2">
        <v>90.4</v>
      </c>
      <c r="AD458" s="2" t="s">
        <v>117</v>
      </c>
      <c r="AE458" s="4" t="s">
        <v>101</v>
      </c>
      <c r="AF458" s="2">
        <v>90.4</v>
      </c>
      <c r="AG458" s="2" t="s">
        <v>118</v>
      </c>
      <c r="AH458" s="4" t="s">
        <v>101</v>
      </c>
      <c r="AI458" s="2">
        <v>90.4</v>
      </c>
      <c r="AJ458" s="2" t="s">
        <v>119</v>
      </c>
      <c r="AK458" s="4" t="s">
        <v>101</v>
      </c>
      <c r="AL458" s="2">
        <v>90.4</v>
      </c>
      <c r="AM458" s="2" t="s">
        <v>120</v>
      </c>
      <c r="AN458" s="4" t="s">
        <v>101</v>
      </c>
      <c r="AO458" s="2">
        <v>90.4</v>
      </c>
      <c r="AP458" s="2" t="s">
        <v>121</v>
      </c>
      <c r="AQ458" s="4" t="s">
        <v>101</v>
      </c>
      <c r="AR458" s="2">
        <v>90.4</v>
      </c>
      <c r="AS458" s="2" t="s">
        <v>122</v>
      </c>
      <c r="AT458" s="4" t="s">
        <v>101</v>
      </c>
      <c r="AU458" s="2">
        <v>90.4</v>
      </c>
      <c r="AV458" s="2" t="s">
        <v>123</v>
      </c>
      <c r="AW458" s="4" t="s">
        <v>101</v>
      </c>
      <c r="AX458" s="2">
        <v>90.4</v>
      </c>
      <c r="AY458" s="2" t="s">
        <v>124</v>
      </c>
      <c r="AZ458" s="4" t="s">
        <v>101</v>
      </c>
      <c r="BA458" s="2">
        <v>90.4</v>
      </c>
      <c r="BB458" s="2" t="s">
        <v>125</v>
      </c>
      <c r="BC458" s="4" t="s">
        <v>101</v>
      </c>
      <c r="BD458" s="2">
        <v>90.4</v>
      </c>
      <c r="BE458" s="2" t="s">
        <v>126</v>
      </c>
      <c r="BF458" s="4" t="s">
        <v>101</v>
      </c>
      <c r="BG458" s="2">
        <v>90.4</v>
      </c>
      <c r="BH458" s="2" t="s">
        <v>127</v>
      </c>
      <c r="BI458" s="4" t="s">
        <v>101</v>
      </c>
      <c r="BJ458" s="2">
        <v>90.4</v>
      </c>
      <c r="BK458" s="2" t="s">
        <v>128</v>
      </c>
      <c r="BL458" s="4" t="s">
        <v>101</v>
      </c>
      <c r="BM458" s="2">
        <v>90.4</v>
      </c>
      <c r="BN458" s="2" t="s">
        <v>101</v>
      </c>
      <c r="BO458" s="2" t="s">
        <v>101</v>
      </c>
      <c r="BP458" s="2" t="s">
        <v>101</v>
      </c>
      <c r="BQ458" s="2" t="s">
        <v>101</v>
      </c>
      <c r="BR458" s="2" t="s">
        <v>101</v>
      </c>
      <c r="BS458" s="2" t="s">
        <v>101</v>
      </c>
      <c r="BT458" s="2" t="s">
        <v>101</v>
      </c>
      <c r="BU458" s="2" t="s">
        <v>101</v>
      </c>
      <c r="BV458" s="2" t="s">
        <v>101</v>
      </c>
      <c r="BW458" s="2" t="s">
        <v>101</v>
      </c>
      <c r="BX458" s="2" t="s">
        <v>101</v>
      </c>
      <c r="BY458" s="2" t="s">
        <v>101</v>
      </c>
      <c r="BZ458" s="2" t="s">
        <v>101</v>
      </c>
      <c r="CA458" s="2" t="s">
        <v>101</v>
      </c>
      <c r="CB458" s="2" t="s">
        <v>101</v>
      </c>
      <c r="CC458" s="2" t="s">
        <v>101</v>
      </c>
      <c r="CD458" s="2" t="s">
        <v>101</v>
      </c>
      <c r="CE458" s="2" t="s">
        <v>101</v>
      </c>
      <c r="CF458" s="2" t="s">
        <v>101</v>
      </c>
      <c r="CG458" s="2" t="s">
        <v>101</v>
      </c>
      <c r="CH458" s="2" t="s">
        <v>101</v>
      </c>
      <c r="CI458" s="2" t="s">
        <v>101</v>
      </c>
      <c r="CJ458" s="2" t="s">
        <v>101</v>
      </c>
      <c r="CK458" s="2" t="s">
        <v>101</v>
      </c>
      <c r="CL458" s="2" t="s">
        <v>101</v>
      </c>
      <c r="CM458" s="2" t="s">
        <v>101</v>
      </c>
      <c r="CN458" s="2" t="s">
        <v>101</v>
      </c>
      <c r="CO458" s="2" t="s">
        <v>101</v>
      </c>
      <c r="CP458" s="2" t="s">
        <v>101</v>
      </c>
      <c r="CQ458" s="2" t="s">
        <v>101</v>
      </c>
    </row>
    <row r="459" spans="1:95" ht="15.95" customHeight="1" x14ac:dyDescent="0.25">
      <c r="A459" s="6" t="s">
        <v>101</v>
      </c>
      <c r="B459" s="6" t="s">
        <v>101</v>
      </c>
      <c r="C459" s="6" t="s">
        <v>101</v>
      </c>
      <c r="D459" s="6" t="s">
        <v>101</v>
      </c>
      <c r="E459" s="6" t="s">
        <v>101</v>
      </c>
      <c r="F459" s="6" t="s">
        <v>101</v>
      </c>
      <c r="G459" s="6" t="s">
        <v>101</v>
      </c>
      <c r="H459" s="6" t="s">
        <v>101</v>
      </c>
      <c r="I459" s="6" t="s">
        <v>101</v>
      </c>
      <c r="J459" s="6" t="s">
        <v>101</v>
      </c>
      <c r="K459" s="6" t="s">
        <v>101</v>
      </c>
      <c r="L459" s="6" t="s">
        <v>101</v>
      </c>
      <c r="M459" s="6" t="s">
        <v>101</v>
      </c>
      <c r="N459" s="6" t="s">
        <v>101</v>
      </c>
      <c r="O459" s="6" t="s">
        <v>101</v>
      </c>
      <c r="P459" s="6" t="s">
        <v>101</v>
      </c>
      <c r="Q459" s="6" t="s">
        <v>101</v>
      </c>
      <c r="R459" s="6" t="s">
        <v>101</v>
      </c>
      <c r="S459" s="6" t="s">
        <v>101</v>
      </c>
      <c r="T459" s="6" t="s">
        <v>101</v>
      </c>
      <c r="U459" s="6" t="s">
        <v>101</v>
      </c>
      <c r="V459" s="6" t="s">
        <v>131</v>
      </c>
      <c r="W459" s="6" t="s">
        <v>132</v>
      </c>
      <c r="X459" s="6">
        <v>99981</v>
      </c>
      <c r="Y459" s="6" t="s">
        <v>101</v>
      </c>
      <c r="Z459" s="6" t="s">
        <v>101</v>
      </c>
      <c r="AA459" s="6">
        <v>0</v>
      </c>
      <c r="AB459" s="6" t="s">
        <v>101</v>
      </c>
      <c r="AC459" s="6" t="s">
        <v>101</v>
      </c>
      <c r="AD459" s="6">
        <v>99907</v>
      </c>
      <c r="AE459" s="6" t="s">
        <v>101</v>
      </c>
      <c r="AF459" s="6" t="s">
        <v>101</v>
      </c>
      <c r="AG459" s="6">
        <v>0</v>
      </c>
      <c r="AH459" s="6" t="s">
        <v>101</v>
      </c>
      <c r="AI459" s="6" t="s">
        <v>101</v>
      </c>
      <c r="AJ459" s="6">
        <v>99918</v>
      </c>
      <c r="AK459" s="6" t="s">
        <v>101</v>
      </c>
      <c r="AL459" s="6" t="s">
        <v>101</v>
      </c>
      <c r="AM459" s="6">
        <v>0</v>
      </c>
      <c r="AN459" s="6" t="s">
        <v>101</v>
      </c>
      <c r="AO459" s="6" t="s">
        <v>101</v>
      </c>
      <c r="AP459" s="6">
        <v>99891</v>
      </c>
      <c r="AQ459" s="6" t="s">
        <v>101</v>
      </c>
      <c r="AR459" s="6" t="s">
        <v>101</v>
      </c>
      <c r="AS459" s="6">
        <v>0</v>
      </c>
      <c r="AT459" s="6" t="s">
        <v>101</v>
      </c>
      <c r="AU459" s="6" t="s">
        <v>101</v>
      </c>
      <c r="AV459" s="6">
        <v>99913</v>
      </c>
      <c r="AW459" s="6" t="s">
        <v>101</v>
      </c>
      <c r="AX459" s="6" t="s">
        <v>101</v>
      </c>
      <c r="AY459" s="6">
        <v>0</v>
      </c>
      <c r="AZ459" s="6" t="s">
        <v>101</v>
      </c>
      <c r="BA459" s="6" t="s">
        <v>101</v>
      </c>
      <c r="BB459" s="6">
        <v>99941</v>
      </c>
      <c r="BC459" s="6" t="s">
        <v>101</v>
      </c>
      <c r="BD459" s="6" t="s">
        <v>101</v>
      </c>
      <c r="BE459" s="6">
        <v>99966</v>
      </c>
      <c r="BF459" s="6" t="s">
        <v>101</v>
      </c>
      <c r="BG459" s="6" t="s">
        <v>101</v>
      </c>
      <c r="BH459" s="6">
        <v>99983</v>
      </c>
      <c r="BI459" s="6" t="s">
        <v>101</v>
      </c>
      <c r="BJ459" s="6" t="s">
        <v>101</v>
      </c>
      <c r="BK459" s="6">
        <v>99990</v>
      </c>
      <c r="BL459" s="6" t="s">
        <v>101</v>
      </c>
      <c r="BM459" s="6" t="s">
        <v>101</v>
      </c>
    </row>
    <row r="460" spans="1:95" ht="114.95" customHeight="1" x14ac:dyDescent="0.25">
      <c r="A460" s="2" t="s">
        <v>133</v>
      </c>
      <c r="B460" s="2" t="s">
        <v>545</v>
      </c>
      <c r="C460" s="2" t="s">
        <v>691</v>
      </c>
      <c r="D460" s="2" t="s">
        <v>692</v>
      </c>
      <c r="E460" s="2" t="s">
        <v>101</v>
      </c>
      <c r="F460" s="2"/>
      <c r="G460" s="2" t="s">
        <v>693</v>
      </c>
      <c r="H460" s="3">
        <v>109.6</v>
      </c>
      <c r="I460" s="3">
        <v>285</v>
      </c>
      <c r="J460" s="2" t="s">
        <v>101</v>
      </c>
      <c r="K460" s="2" t="s">
        <v>674</v>
      </c>
      <c r="L460" s="2" t="s">
        <v>675</v>
      </c>
      <c r="M460" s="4" t="s">
        <v>101</v>
      </c>
      <c r="N460" s="2" t="s">
        <v>104</v>
      </c>
      <c r="O460" s="2" t="s">
        <v>101</v>
      </c>
      <c r="P460" s="5">
        <v>45823</v>
      </c>
      <c r="Q460" s="5">
        <v>45930</v>
      </c>
      <c r="R460" s="4" t="s">
        <v>105</v>
      </c>
      <c r="S460" s="2" t="s">
        <v>106</v>
      </c>
      <c r="T460" s="3">
        <f>SUM(IF(Y460="", 0, Y460 * Z460 * 1),IF(AB460="", 0, AB460 * AC460 * 1),IF(AE460="", 0, AE460 * AF460 * 1),IF(AH460="", 0, AH460 * AI460 * 1),IF(AK460="", 0, AK460 * AL460 * 1),IF(AN460="", 0, AN460 * AO460 * 1),IF(AQ460="", 0, AQ460 * AR460 * 1),IF(AT460="", 0, AT460 * AU460 * 1),IF(AW460="", 0, AW460 * AX460 * 1),IF(AZ460="", 0, AZ460 * BA460 * 1),IF(BC460="", 0, BC460 * BD460 * 1),IF(BF460="", 0, BF460 * BG460 * 1),IF(BI460="", 0, BI460 * BJ460 * 1),IF(BL460="", 0, BL460 * BM460 * 1))</f>
        <v>0</v>
      </c>
      <c r="U460" s="2">
        <f>SUM(IF(Y460="",0,Y460*1),IF(AB460="",0,AB460*1),IF(AE460="",0,AE460*1),IF(AH460="",0,AH460*1),IF(AK460="",0,AK460*1),IF(AN460="",0,AN460*1),IF(AQ460="",0,AQ460*1),IF(AT460="",0,AT460*1),IF(AW460="",0,AW460*1),IF(AZ460="",0,AZ460*1),IF(BC460="",0,BC460*1),IF(BF460="",0,BF460*1),IF(BI460="",0,BI460*1),IF(BL460="",0,BL460*1))</f>
        <v>0</v>
      </c>
      <c r="V460" s="2" t="s">
        <v>101</v>
      </c>
      <c r="W460" s="2" t="s">
        <v>101</v>
      </c>
      <c r="X460" s="2" t="s">
        <v>115</v>
      </c>
      <c r="Y460" s="4" t="s">
        <v>101</v>
      </c>
      <c r="Z460" s="2">
        <v>109.6</v>
      </c>
      <c r="AA460" s="2" t="s">
        <v>116</v>
      </c>
      <c r="AB460" s="4" t="s">
        <v>101</v>
      </c>
      <c r="AC460" s="2">
        <v>109.6</v>
      </c>
      <c r="AD460" s="2" t="s">
        <v>117</v>
      </c>
      <c r="AE460" s="4" t="s">
        <v>101</v>
      </c>
      <c r="AF460" s="2">
        <v>109.6</v>
      </c>
      <c r="AG460" s="2" t="s">
        <v>118</v>
      </c>
      <c r="AH460" s="4" t="s">
        <v>101</v>
      </c>
      <c r="AI460" s="2">
        <v>109.6</v>
      </c>
      <c r="AJ460" s="2" t="s">
        <v>119</v>
      </c>
      <c r="AK460" s="4" t="s">
        <v>101</v>
      </c>
      <c r="AL460" s="2">
        <v>109.6</v>
      </c>
      <c r="AM460" s="2" t="s">
        <v>120</v>
      </c>
      <c r="AN460" s="4" t="s">
        <v>101</v>
      </c>
      <c r="AO460" s="2">
        <v>109.6</v>
      </c>
      <c r="AP460" s="2" t="s">
        <v>121</v>
      </c>
      <c r="AQ460" s="4" t="s">
        <v>101</v>
      </c>
      <c r="AR460" s="2">
        <v>109.6</v>
      </c>
      <c r="AS460" s="2" t="s">
        <v>122</v>
      </c>
      <c r="AT460" s="4" t="s">
        <v>101</v>
      </c>
      <c r="AU460" s="2">
        <v>109.6</v>
      </c>
      <c r="AV460" s="2" t="s">
        <v>123</v>
      </c>
      <c r="AW460" s="4" t="s">
        <v>101</v>
      </c>
      <c r="AX460" s="2">
        <v>109.6</v>
      </c>
      <c r="AY460" s="2" t="s">
        <v>124</v>
      </c>
      <c r="AZ460" s="4" t="s">
        <v>101</v>
      </c>
      <c r="BA460" s="2">
        <v>109.6</v>
      </c>
      <c r="BB460" s="2" t="s">
        <v>125</v>
      </c>
      <c r="BC460" s="4" t="s">
        <v>101</v>
      </c>
      <c r="BD460" s="2">
        <v>109.6</v>
      </c>
      <c r="BE460" s="2" t="s">
        <v>126</v>
      </c>
      <c r="BF460" s="4" t="s">
        <v>101</v>
      </c>
      <c r="BG460" s="2">
        <v>109.6</v>
      </c>
      <c r="BH460" s="2" t="s">
        <v>127</v>
      </c>
      <c r="BI460" s="4" t="s">
        <v>101</v>
      </c>
      <c r="BJ460" s="2">
        <v>109.6</v>
      </c>
      <c r="BK460" s="2" t="s">
        <v>128</v>
      </c>
      <c r="BL460" s="4" t="s">
        <v>101</v>
      </c>
      <c r="BM460" s="2">
        <v>109.6</v>
      </c>
      <c r="BN460" s="2" t="s">
        <v>101</v>
      </c>
      <c r="BO460" s="2" t="s">
        <v>101</v>
      </c>
      <c r="BP460" s="2" t="s">
        <v>101</v>
      </c>
      <c r="BQ460" s="2" t="s">
        <v>101</v>
      </c>
      <c r="BR460" s="2" t="s">
        <v>101</v>
      </c>
      <c r="BS460" s="2" t="s">
        <v>101</v>
      </c>
      <c r="BT460" s="2" t="s">
        <v>101</v>
      </c>
      <c r="BU460" s="2" t="s">
        <v>101</v>
      </c>
      <c r="BV460" s="2" t="s">
        <v>101</v>
      </c>
      <c r="BW460" s="2" t="s">
        <v>101</v>
      </c>
      <c r="BX460" s="2" t="s">
        <v>101</v>
      </c>
      <c r="BY460" s="2" t="s">
        <v>101</v>
      </c>
      <c r="BZ460" s="2" t="s">
        <v>101</v>
      </c>
      <c r="CA460" s="2" t="s">
        <v>101</v>
      </c>
      <c r="CB460" s="2" t="s">
        <v>101</v>
      </c>
      <c r="CC460" s="2" t="s">
        <v>101</v>
      </c>
      <c r="CD460" s="2" t="s">
        <v>101</v>
      </c>
      <c r="CE460" s="2" t="s">
        <v>101</v>
      </c>
      <c r="CF460" s="2" t="s">
        <v>101</v>
      </c>
      <c r="CG460" s="2" t="s">
        <v>101</v>
      </c>
      <c r="CH460" s="2" t="s">
        <v>101</v>
      </c>
      <c r="CI460" s="2" t="s">
        <v>101</v>
      </c>
      <c r="CJ460" s="2" t="s">
        <v>101</v>
      </c>
      <c r="CK460" s="2" t="s">
        <v>101</v>
      </c>
      <c r="CL460" s="2" t="s">
        <v>101</v>
      </c>
      <c r="CM460" s="2" t="s">
        <v>101</v>
      </c>
      <c r="CN460" s="2" t="s">
        <v>101</v>
      </c>
      <c r="CO460" s="2" t="s">
        <v>101</v>
      </c>
      <c r="CP460" s="2" t="s">
        <v>101</v>
      </c>
      <c r="CQ460" s="2" t="s">
        <v>101</v>
      </c>
    </row>
    <row r="461" spans="1:95" ht="15.95" customHeight="1" x14ac:dyDescent="0.25">
      <c r="A461" s="6" t="s">
        <v>101</v>
      </c>
      <c r="B461" s="6" t="s">
        <v>101</v>
      </c>
      <c r="C461" s="6" t="s">
        <v>101</v>
      </c>
      <c r="D461" s="6" t="s">
        <v>101</v>
      </c>
      <c r="E461" s="6" t="s">
        <v>101</v>
      </c>
      <c r="F461" s="6" t="s">
        <v>101</v>
      </c>
      <c r="G461" s="6" t="s">
        <v>101</v>
      </c>
      <c r="H461" s="6" t="s">
        <v>101</v>
      </c>
      <c r="I461" s="6" t="s">
        <v>101</v>
      </c>
      <c r="J461" s="6" t="s">
        <v>101</v>
      </c>
      <c r="K461" s="6" t="s">
        <v>101</v>
      </c>
      <c r="L461" s="6" t="s">
        <v>101</v>
      </c>
      <c r="M461" s="6" t="s">
        <v>101</v>
      </c>
      <c r="N461" s="6" t="s">
        <v>101</v>
      </c>
      <c r="O461" s="6" t="s">
        <v>101</v>
      </c>
      <c r="P461" s="6" t="s">
        <v>101</v>
      </c>
      <c r="Q461" s="6" t="s">
        <v>101</v>
      </c>
      <c r="R461" s="6" t="s">
        <v>101</v>
      </c>
      <c r="S461" s="6" t="s">
        <v>101</v>
      </c>
      <c r="T461" s="6" t="s">
        <v>101</v>
      </c>
      <c r="U461" s="6" t="s">
        <v>101</v>
      </c>
      <c r="V461" s="6" t="s">
        <v>131</v>
      </c>
      <c r="W461" s="6" t="s">
        <v>132</v>
      </c>
      <c r="X461" s="6">
        <v>99990</v>
      </c>
      <c r="Y461" s="6" t="s">
        <v>101</v>
      </c>
      <c r="Z461" s="6" t="s">
        <v>101</v>
      </c>
      <c r="AA461" s="6">
        <v>0</v>
      </c>
      <c r="AB461" s="6" t="s">
        <v>101</v>
      </c>
      <c r="AC461" s="6" t="s">
        <v>101</v>
      </c>
      <c r="AD461" s="6">
        <v>99974</v>
      </c>
      <c r="AE461" s="6" t="s">
        <v>101</v>
      </c>
      <c r="AF461" s="6" t="s">
        <v>101</v>
      </c>
      <c r="AG461" s="6">
        <v>0</v>
      </c>
      <c r="AH461" s="6" t="s">
        <v>101</v>
      </c>
      <c r="AI461" s="6" t="s">
        <v>101</v>
      </c>
      <c r="AJ461" s="6">
        <v>99953</v>
      </c>
      <c r="AK461" s="6" t="s">
        <v>101</v>
      </c>
      <c r="AL461" s="6" t="s">
        <v>101</v>
      </c>
      <c r="AM461" s="6">
        <v>0</v>
      </c>
      <c r="AN461" s="6" t="s">
        <v>101</v>
      </c>
      <c r="AO461" s="6" t="s">
        <v>101</v>
      </c>
      <c r="AP461" s="6">
        <v>99938</v>
      </c>
      <c r="AQ461" s="6" t="s">
        <v>101</v>
      </c>
      <c r="AR461" s="6" t="s">
        <v>101</v>
      </c>
      <c r="AS461" s="6">
        <v>0</v>
      </c>
      <c r="AT461" s="6" t="s">
        <v>101</v>
      </c>
      <c r="AU461" s="6" t="s">
        <v>101</v>
      </c>
      <c r="AV461" s="6">
        <v>99950</v>
      </c>
      <c r="AW461" s="6" t="s">
        <v>101</v>
      </c>
      <c r="AX461" s="6" t="s">
        <v>101</v>
      </c>
      <c r="AY461" s="6">
        <v>0</v>
      </c>
      <c r="AZ461" s="6" t="s">
        <v>101</v>
      </c>
      <c r="BA461" s="6" t="s">
        <v>101</v>
      </c>
      <c r="BB461" s="6">
        <v>99967</v>
      </c>
      <c r="BC461" s="6" t="s">
        <v>101</v>
      </c>
      <c r="BD461" s="6" t="s">
        <v>101</v>
      </c>
      <c r="BE461" s="6">
        <v>99982</v>
      </c>
      <c r="BF461" s="6" t="s">
        <v>101</v>
      </c>
      <c r="BG461" s="6" t="s">
        <v>101</v>
      </c>
      <c r="BH461" s="6">
        <v>99994</v>
      </c>
      <c r="BI461" s="6" t="s">
        <v>101</v>
      </c>
      <c r="BJ461" s="6" t="s">
        <v>101</v>
      </c>
      <c r="BK461" s="6">
        <v>99995</v>
      </c>
      <c r="BL461" s="6" t="s">
        <v>101</v>
      </c>
      <c r="BM461" s="6" t="s">
        <v>101</v>
      </c>
    </row>
    <row r="462" spans="1:95" ht="114.95" customHeight="1" x14ac:dyDescent="0.25">
      <c r="A462" s="2" t="s">
        <v>133</v>
      </c>
      <c r="B462" s="2" t="s">
        <v>248</v>
      </c>
      <c r="C462" s="2" t="s">
        <v>691</v>
      </c>
      <c r="D462" s="2" t="s">
        <v>694</v>
      </c>
      <c r="E462" s="2" t="s">
        <v>101</v>
      </c>
      <c r="F462" s="2"/>
      <c r="G462" s="2" t="s">
        <v>693</v>
      </c>
      <c r="H462" s="3">
        <v>109.6</v>
      </c>
      <c r="I462" s="3">
        <v>285</v>
      </c>
      <c r="J462" s="2" t="s">
        <v>101</v>
      </c>
      <c r="K462" s="2" t="s">
        <v>674</v>
      </c>
      <c r="L462" s="2" t="s">
        <v>675</v>
      </c>
      <c r="M462" s="4" t="s">
        <v>101</v>
      </c>
      <c r="N462" s="2" t="s">
        <v>104</v>
      </c>
      <c r="O462" s="2" t="s">
        <v>101</v>
      </c>
      <c r="P462" s="5">
        <v>45823</v>
      </c>
      <c r="Q462" s="5">
        <v>45930</v>
      </c>
      <c r="R462" s="4" t="s">
        <v>105</v>
      </c>
      <c r="S462" s="2" t="s">
        <v>106</v>
      </c>
      <c r="T462" s="3">
        <f>SUM(IF(Y462="", 0, Y462 * Z462 * 1),IF(AB462="", 0, AB462 * AC462 * 1),IF(AE462="", 0, AE462 * AF462 * 1),IF(AH462="", 0, AH462 * AI462 * 1),IF(AK462="", 0, AK462 * AL462 * 1),IF(AN462="", 0, AN462 * AO462 * 1),IF(AQ462="", 0, AQ462 * AR462 * 1),IF(AT462="", 0, AT462 * AU462 * 1),IF(AW462="", 0, AW462 * AX462 * 1),IF(AZ462="", 0, AZ462 * BA462 * 1),IF(BC462="", 0, BC462 * BD462 * 1),IF(BF462="", 0, BF462 * BG462 * 1),IF(BI462="", 0, BI462 * BJ462 * 1),IF(BL462="", 0, BL462 * BM462 * 1))</f>
        <v>0</v>
      </c>
      <c r="U462" s="2">
        <f>SUM(IF(Y462="",0,Y462*1),IF(AB462="",0,AB462*1),IF(AE462="",0,AE462*1),IF(AH462="",0,AH462*1),IF(AK462="",0,AK462*1),IF(AN462="",0,AN462*1),IF(AQ462="",0,AQ462*1),IF(AT462="",0,AT462*1),IF(AW462="",0,AW462*1),IF(AZ462="",0,AZ462*1),IF(BC462="",0,BC462*1),IF(BF462="",0,BF462*1),IF(BI462="",0,BI462*1),IF(BL462="",0,BL462*1))</f>
        <v>0</v>
      </c>
      <c r="V462" s="2" t="s">
        <v>101</v>
      </c>
      <c r="W462" s="2" t="s">
        <v>101</v>
      </c>
      <c r="X462" s="2" t="s">
        <v>115</v>
      </c>
      <c r="Y462" s="4" t="s">
        <v>101</v>
      </c>
      <c r="Z462" s="2">
        <v>109.6</v>
      </c>
      <c r="AA462" s="2" t="s">
        <v>116</v>
      </c>
      <c r="AB462" s="4" t="s">
        <v>101</v>
      </c>
      <c r="AC462" s="2">
        <v>109.6</v>
      </c>
      <c r="AD462" s="2" t="s">
        <v>117</v>
      </c>
      <c r="AE462" s="4" t="s">
        <v>101</v>
      </c>
      <c r="AF462" s="2">
        <v>109.6</v>
      </c>
      <c r="AG462" s="2" t="s">
        <v>118</v>
      </c>
      <c r="AH462" s="4" t="s">
        <v>101</v>
      </c>
      <c r="AI462" s="2">
        <v>109.6</v>
      </c>
      <c r="AJ462" s="2" t="s">
        <v>119</v>
      </c>
      <c r="AK462" s="4" t="s">
        <v>101</v>
      </c>
      <c r="AL462" s="2">
        <v>109.6</v>
      </c>
      <c r="AM462" s="2" t="s">
        <v>120</v>
      </c>
      <c r="AN462" s="4" t="s">
        <v>101</v>
      </c>
      <c r="AO462" s="2">
        <v>109.6</v>
      </c>
      <c r="AP462" s="2" t="s">
        <v>121</v>
      </c>
      <c r="AQ462" s="4" t="s">
        <v>101</v>
      </c>
      <c r="AR462" s="2">
        <v>109.6</v>
      </c>
      <c r="AS462" s="2" t="s">
        <v>122</v>
      </c>
      <c r="AT462" s="4" t="s">
        <v>101</v>
      </c>
      <c r="AU462" s="2">
        <v>109.6</v>
      </c>
      <c r="AV462" s="2" t="s">
        <v>123</v>
      </c>
      <c r="AW462" s="4" t="s">
        <v>101</v>
      </c>
      <c r="AX462" s="2">
        <v>109.6</v>
      </c>
      <c r="AY462" s="2" t="s">
        <v>124</v>
      </c>
      <c r="AZ462" s="4" t="s">
        <v>101</v>
      </c>
      <c r="BA462" s="2">
        <v>109.6</v>
      </c>
      <c r="BB462" s="2" t="s">
        <v>125</v>
      </c>
      <c r="BC462" s="4" t="s">
        <v>101</v>
      </c>
      <c r="BD462" s="2">
        <v>109.6</v>
      </c>
      <c r="BE462" s="2" t="s">
        <v>126</v>
      </c>
      <c r="BF462" s="4" t="s">
        <v>101</v>
      </c>
      <c r="BG462" s="2">
        <v>109.6</v>
      </c>
      <c r="BH462" s="2" t="s">
        <v>127</v>
      </c>
      <c r="BI462" s="4" t="s">
        <v>101</v>
      </c>
      <c r="BJ462" s="2">
        <v>109.6</v>
      </c>
      <c r="BK462" s="2" t="s">
        <v>128</v>
      </c>
      <c r="BL462" s="4" t="s">
        <v>101</v>
      </c>
      <c r="BM462" s="2">
        <v>109.6</v>
      </c>
      <c r="BN462" s="2" t="s">
        <v>101</v>
      </c>
      <c r="BO462" s="2" t="s">
        <v>101</v>
      </c>
      <c r="BP462" s="2" t="s">
        <v>101</v>
      </c>
      <c r="BQ462" s="2" t="s">
        <v>101</v>
      </c>
      <c r="BR462" s="2" t="s">
        <v>101</v>
      </c>
      <c r="BS462" s="2" t="s">
        <v>101</v>
      </c>
      <c r="BT462" s="2" t="s">
        <v>101</v>
      </c>
      <c r="BU462" s="2" t="s">
        <v>101</v>
      </c>
      <c r="BV462" s="2" t="s">
        <v>101</v>
      </c>
      <c r="BW462" s="2" t="s">
        <v>101</v>
      </c>
      <c r="BX462" s="2" t="s">
        <v>101</v>
      </c>
      <c r="BY462" s="2" t="s">
        <v>101</v>
      </c>
      <c r="BZ462" s="2" t="s">
        <v>101</v>
      </c>
      <c r="CA462" s="2" t="s">
        <v>101</v>
      </c>
      <c r="CB462" s="2" t="s">
        <v>101</v>
      </c>
      <c r="CC462" s="2" t="s">
        <v>101</v>
      </c>
      <c r="CD462" s="2" t="s">
        <v>101</v>
      </c>
      <c r="CE462" s="2" t="s">
        <v>101</v>
      </c>
      <c r="CF462" s="2" t="s">
        <v>101</v>
      </c>
      <c r="CG462" s="2" t="s">
        <v>101</v>
      </c>
      <c r="CH462" s="2" t="s">
        <v>101</v>
      </c>
      <c r="CI462" s="2" t="s">
        <v>101</v>
      </c>
      <c r="CJ462" s="2" t="s">
        <v>101</v>
      </c>
      <c r="CK462" s="2" t="s">
        <v>101</v>
      </c>
      <c r="CL462" s="2" t="s">
        <v>101</v>
      </c>
      <c r="CM462" s="2" t="s">
        <v>101</v>
      </c>
      <c r="CN462" s="2" t="s">
        <v>101</v>
      </c>
      <c r="CO462" s="2" t="s">
        <v>101</v>
      </c>
      <c r="CP462" s="2" t="s">
        <v>101</v>
      </c>
      <c r="CQ462" s="2" t="s">
        <v>101</v>
      </c>
    </row>
    <row r="463" spans="1:95" ht="15.95" customHeight="1" x14ac:dyDescent="0.25">
      <c r="A463" s="6" t="s">
        <v>101</v>
      </c>
      <c r="B463" s="6" t="s">
        <v>101</v>
      </c>
      <c r="C463" s="6" t="s">
        <v>101</v>
      </c>
      <c r="D463" s="6" t="s">
        <v>101</v>
      </c>
      <c r="E463" s="6" t="s">
        <v>101</v>
      </c>
      <c r="F463" s="6" t="s">
        <v>101</v>
      </c>
      <c r="G463" s="6" t="s">
        <v>101</v>
      </c>
      <c r="H463" s="6" t="s">
        <v>101</v>
      </c>
      <c r="I463" s="6" t="s">
        <v>101</v>
      </c>
      <c r="J463" s="6" t="s">
        <v>101</v>
      </c>
      <c r="K463" s="6" t="s">
        <v>101</v>
      </c>
      <c r="L463" s="6" t="s">
        <v>101</v>
      </c>
      <c r="M463" s="6" t="s">
        <v>101</v>
      </c>
      <c r="N463" s="6" t="s">
        <v>101</v>
      </c>
      <c r="O463" s="6" t="s">
        <v>101</v>
      </c>
      <c r="P463" s="6" t="s">
        <v>101</v>
      </c>
      <c r="Q463" s="6" t="s">
        <v>101</v>
      </c>
      <c r="R463" s="6" t="s">
        <v>101</v>
      </c>
      <c r="S463" s="6" t="s">
        <v>101</v>
      </c>
      <c r="T463" s="6" t="s">
        <v>101</v>
      </c>
      <c r="U463" s="6" t="s">
        <v>101</v>
      </c>
      <c r="V463" s="6" t="s">
        <v>131</v>
      </c>
      <c r="W463" s="6" t="s">
        <v>132</v>
      </c>
      <c r="X463" s="6">
        <v>99984</v>
      </c>
      <c r="Y463" s="6" t="s">
        <v>101</v>
      </c>
      <c r="Z463" s="6" t="s">
        <v>101</v>
      </c>
      <c r="AA463" s="6">
        <v>0</v>
      </c>
      <c r="AB463" s="6" t="s">
        <v>101</v>
      </c>
      <c r="AC463" s="6" t="s">
        <v>101</v>
      </c>
      <c r="AD463" s="6">
        <v>99923</v>
      </c>
      <c r="AE463" s="6" t="s">
        <v>101</v>
      </c>
      <c r="AF463" s="6" t="s">
        <v>101</v>
      </c>
      <c r="AG463" s="6">
        <v>0</v>
      </c>
      <c r="AH463" s="6" t="s">
        <v>101</v>
      </c>
      <c r="AI463" s="6" t="s">
        <v>101</v>
      </c>
      <c r="AJ463" s="6">
        <v>99938</v>
      </c>
      <c r="AK463" s="6" t="s">
        <v>101</v>
      </c>
      <c r="AL463" s="6" t="s">
        <v>101</v>
      </c>
      <c r="AM463" s="6">
        <v>0</v>
      </c>
      <c r="AN463" s="6" t="s">
        <v>101</v>
      </c>
      <c r="AO463" s="6" t="s">
        <v>101</v>
      </c>
      <c r="AP463" s="6">
        <v>99919</v>
      </c>
      <c r="AQ463" s="6" t="s">
        <v>101</v>
      </c>
      <c r="AR463" s="6" t="s">
        <v>101</v>
      </c>
      <c r="AS463" s="6">
        <v>0</v>
      </c>
      <c r="AT463" s="6" t="s">
        <v>101</v>
      </c>
      <c r="AU463" s="6" t="s">
        <v>101</v>
      </c>
      <c r="AV463" s="6">
        <v>99940</v>
      </c>
      <c r="AW463" s="6" t="s">
        <v>101</v>
      </c>
      <c r="AX463" s="6" t="s">
        <v>101</v>
      </c>
      <c r="AY463" s="6">
        <v>0</v>
      </c>
      <c r="AZ463" s="6" t="s">
        <v>101</v>
      </c>
      <c r="BA463" s="6" t="s">
        <v>101</v>
      </c>
      <c r="BB463" s="6">
        <v>99963</v>
      </c>
      <c r="BC463" s="6" t="s">
        <v>101</v>
      </c>
      <c r="BD463" s="6" t="s">
        <v>101</v>
      </c>
      <c r="BE463" s="6">
        <v>99981</v>
      </c>
      <c r="BF463" s="6" t="s">
        <v>101</v>
      </c>
      <c r="BG463" s="6" t="s">
        <v>101</v>
      </c>
      <c r="BH463" s="6">
        <v>99992</v>
      </c>
      <c r="BI463" s="6" t="s">
        <v>101</v>
      </c>
      <c r="BJ463" s="6" t="s">
        <v>101</v>
      </c>
      <c r="BK463" s="6">
        <v>99993</v>
      </c>
      <c r="BL463" s="6" t="s">
        <v>101</v>
      </c>
      <c r="BM463" s="6" t="s">
        <v>101</v>
      </c>
    </row>
    <row r="464" spans="1:95" ht="114.95" customHeight="1" x14ac:dyDescent="0.25">
      <c r="A464" s="2" t="s">
        <v>133</v>
      </c>
      <c r="B464" s="2" t="s">
        <v>248</v>
      </c>
      <c r="C464" s="2" t="s">
        <v>695</v>
      </c>
      <c r="D464" s="2" t="s">
        <v>696</v>
      </c>
      <c r="E464" s="2" t="s">
        <v>101</v>
      </c>
      <c r="F464" s="2"/>
      <c r="G464" s="2" t="s">
        <v>697</v>
      </c>
      <c r="H464" s="3">
        <v>113.5</v>
      </c>
      <c r="I464" s="3">
        <v>295</v>
      </c>
      <c r="J464" s="2" t="s">
        <v>101</v>
      </c>
      <c r="K464" s="2" t="s">
        <v>674</v>
      </c>
      <c r="L464" s="2" t="s">
        <v>675</v>
      </c>
      <c r="M464" s="4" t="s">
        <v>101</v>
      </c>
      <c r="N464" s="2" t="s">
        <v>104</v>
      </c>
      <c r="O464" s="2" t="s">
        <v>101</v>
      </c>
      <c r="P464" s="5">
        <v>45823</v>
      </c>
      <c r="Q464" s="5">
        <v>45930</v>
      </c>
      <c r="R464" s="4" t="s">
        <v>105</v>
      </c>
      <c r="S464" s="2" t="s">
        <v>106</v>
      </c>
      <c r="T464" s="3">
        <f>SUM(IF(Y464="", 0, Y464 * Z464 * 1),IF(AB464="", 0, AB464 * AC464 * 1),IF(AE464="", 0, AE464 * AF464 * 1),IF(AH464="", 0, AH464 * AI464 * 1),IF(AK464="", 0, AK464 * AL464 * 1),IF(AN464="", 0, AN464 * AO464 * 1),IF(AQ464="", 0, AQ464 * AR464 * 1),IF(AT464="", 0, AT464 * AU464 * 1),IF(AW464="", 0, AW464 * AX464 * 1),IF(AZ464="", 0, AZ464 * BA464 * 1),IF(BC464="", 0, BC464 * BD464 * 1),IF(BF464="", 0, BF464 * BG464 * 1),IF(BI464="", 0, BI464 * BJ464 * 1),IF(BL464="", 0, BL464 * BM464 * 1))</f>
        <v>0</v>
      </c>
      <c r="U464" s="2">
        <f>SUM(IF(Y464="",0,Y464*1),IF(AB464="",0,AB464*1),IF(AE464="",0,AE464*1),IF(AH464="",0,AH464*1),IF(AK464="",0,AK464*1),IF(AN464="",0,AN464*1),IF(AQ464="",0,AQ464*1),IF(AT464="",0,AT464*1),IF(AW464="",0,AW464*1),IF(AZ464="",0,AZ464*1),IF(BC464="",0,BC464*1),IF(BF464="",0,BF464*1),IF(BI464="",0,BI464*1),IF(BL464="",0,BL464*1))</f>
        <v>0</v>
      </c>
      <c r="V464" s="2" t="s">
        <v>101</v>
      </c>
      <c r="W464" s="2" t="s">
        <v>101</v>
      </c>
      <c r="X464" s="2" t="s">
        <v>115</v>
      </c>
      <c r="Y464" s="4" t="s">
        <v>101</v>
      </c>
      <c r="Z464" s="2">
        <v>113.5</v>
      </c>
      <c r="AA464" s="2" t="s">
        <v>116</v>
      </c>
      <c r="AB464" s="4" t="s">
        <v>101</v>
      </c>
      <c r="AC464" s="2">
        <v>113.5</v>
      </c>
      <c r="AD464" s="2" t="s">
        <v>117</v>
      </c>
      <c r="AE464" s="4" t="s">
        <v>101</v>
      </c>
      <c r="AF464" s="2">
        <v>113.5</v>
      </c>
      <c r="AG464" s="2" t="s">
        <v>118</v>
      </c>
      <c r="AH464" s="4" t="s">
        <v>101</v>
      </c>
      <c r="AI464" s="2">
        <v>113.5</v>
      </c>
      <c r="AJ464" s="2" t="s">
        <v>119</v>
      </c>
      <c r="AK464" s="4" t="s">
        <v>101</v>
      </c>
      <c r="AL464" s="2">
        <v>113.5</v>
      </c>
      <c r="AM464" s="2" t="s">
        <v>120</v>
      </c>
      <c r="AN464" s="4" t="s">
        <v>101</v>
      </c>
      <c r="AO464" s="2">
        <v>113.5</v>
      </c>
      <c r="AP464" s="2" t="s">
        <v>121</v>
      </c>
      <c r="AQ464" s="4" t="s">
        <v>101</v>
      </c>
      <c r="AR464" s="2">
        <v>113.5</v>
      </c>
      <c r="AS464" s="2" t="s">
        <v>122</v>
      </c>
      <c r="AT464" s="4" t="s">
        <v>101</v>
      </c>
      <c r="AU464" s="2">
        <v>113.5</v>
      </c>
      <c r="AV464" s="2" t="s">
        <v>123</v>
      </c>
      <c r="AW464" s="4" t="s">
        <v>101</v>
      </c>
      <c r="AX464" s="2">
        <v>113.5</v>
      </c>
      <c r="AY464" s="2" t="s">
        <v>124</v>
      </c>
      <c r="AZ464" s="4" t="s">
        <v>101</v>
      </c>
      <c r="BA464" s="2">
        <v>113.5</v>
      </c>
      <c r="BB464" s="2" t="s">
        <v>125</v>
      </c>
      <c r="BC464" s="4" t="s">
        <v>101</v>
      </c>
      <c r="BD464" s="2">
        <v>113.5</v>
      </c>
      <c r="BE464" s="2" t="s">
        <v>126</v>
      </c>
      <c r="BF464" s="4" t="s">
        <v>101</v>
      </c>
      <c r="BG464" s="2">
        <v>113.5</v>
      </c>
      <c r="BH464" s="2" t="s">
        <v>127</v>
      </c>
      <c r="BI464" s="4" t="s">
        <v>101</v>
      </c>
      <c r="BJ464" s="2">
        <v>113.5</v>
      </c>
      <c r="BK464" s="2" t="s">
        <v>128</v>
      </c>
      <c r="BL464" s="4" t="s">
        <v>101</v>
      </c>
      <c r="BM464" s="2">
        <v>113.5</v>
      </c>
      <c r="BN464" s="2" t="s">
        <v>101</v>
      </c>
      <c r="BO464" s="2" t="s">
        <v>101</v>
      </c>
      <c r="BP464" s="2" t="s">
        <v>101</v>
      </c>
      <c r="BQ464" s="2" t="s">
        <v>101</v>
      </c>
      <c r="BR464" s="2" t="s">
        <v>101</v>
      </c>
      <c r="BS464" s="2" t="s">
        <v>101</v>
      </c>
      <c r="BT464" s="2" t="s">
        <v>101</v>
      </c>
      <c r="BU464" s="2" t="s">
        <v>101</v>
      </c>
      <c r="BV464" s="2" t="s">
        <v>101</v>
      </c>
      <c r="BW464" s="2" t="s">
        <v>101</v>
      </c>
      <c r="BX464" s="2" t="s">
        <v>101</v>
      </c>
      <c r="BY464" s="2" t="s">
        <v>101</v>
      </c>
      <c r="BZ464" s="2" t="s">
        <v>101</v>
      </c>
      <c r="CA464" s="2" t="s">
        <v>101</v>
      </c>
      <c r="CB464" s="2" t="s">
        <v>101</v>
      </c>
      <c r="CC464" s="2" t="s">
        <v>101</v>
      </c>
      <c r="CD464" s="2" t="s">
        <v>101</v>
      </c>
      <c r="CE464" s="2" t="s">
        <v>101</v>
      </c>
      <c r="CF464" s="2" t="s">
        <v>101</v>
      </c>
      <c r="CG464" s="2" t="s">
        <v>101</v>
      </c>
      <c r="CH464" s="2" t="s">
        <v>101</v>
      </c>
      <c r="CI464" s="2" t="s">
        <v>101</v>
      </c>
      <c r="CJ464" s="2" t="s">
        <v>101</v>
      </c>
      <c r="CK464" s="2" t="s">
        <v>101</v>
      </c>
      <c r="CL464" s="2" t="s">
        <v>101</v>
      </c>
      <c r="CM464" s="2" t="s">
        <v>101</v>
      </c>
      <c r="CN464" s="2" t="s">
        <v>101</v>
      </c>
      <c r="CO464" s="2" t="s">
        <v>101</v>
      </c>
      <c r="CP464" s="2" t="s">
        <v>101</v>
      </c>
      <c r="CQ464" s="2" t="s">
        <v>101</v>
      </c>
    </row>
    <row r="465" spans="1:95" ht="15.95" customHeight="1" x14ac:dyDescent="0.25">
      <c r="A465" s="6" t="s">
        <v>101</v>
      </c>
      <c r="B465" s="6" t="s">
        <v>101</v>
      </c>
      <c r="C465" s="6" t="s">
        <v>101</v>
      </c>
      <c r="D465" s="6" t="s">
        <v>101</v>
      </c>
      <c r="E465" s="6" t="s">
        <v>101</v>
      </c>
      <c r="F465" s="6" t="s">
        <v>101</v>
      </c>
      <c r="G465" s="6" t="s">
        <v>101</v>
      </c>
      <c r="H465" s="6" t="s">
        <v>101</v>
      </c>
      <c r="I465" s="6" t="s">
        <v>101</v>
      </c>
      <c r="J465" s="6" t="s">
        <v>101</v>
      </c>
      <c r="K465" s="6" t="s">
        <v>101</v>
      </c>
      <c r="L465" s="6" t="s">
        <v>101</v>
      </c>
      <c r="M465" s="6" t="s">
        <v>101</v>
      </c>
      <c r="N465" s="6" t="s">
        <v>101</v>
      </c>
      <c r="O465" s="6" t="s">
        <v>101</v>
      </c>
      <c r="P465" s="6" t="s">
        <v>101</v>
      </c>
      <c r="Q465" s="6" t="s">
        <v>101</v>
      </c>
      <c r="R465" s="6" t="s">
        <v>101</v>
      </c>
      <c r="S465" s="6" t="s">
        <v>101</v>
      </c>
      <c r="T465" s="6" t="s">
        <v>101</v>
      </c>
      <c r="U465" s="6" t="s">
        <v>101</v>
      </c>
      <c r="V465" s="6" t="s">
        <v>131</v>
      </c>
      <c r="W465" s="6" t="s">
        <v>132</v>
      </c>
      <c r="X465" s="6">
        <v>99992</v>
      </c>
      <c r="Y465" s="6" t="s">
        <v>101</v>
      </c>
      <c r="Z465" s="6" t="s">
        <v>101</v>
      </c>
      <c r="AA465" s="6">
        <v>0</v>
      </c>
      <c r="AB465" s="6" t="s">
        <v>101</v>
      </c>
      <c r="AC465" s="6" t="s">
        <v>101</v>
      </c>
      <c r="AD465" s="6">
        <v>99954</v>
      </c>
      <c r="AE465" s="6" t="s">
        <v>101</v>
      </c>
      <c r="AF465" s="6" t="s">
        <v>101</v>
      </c>
      <c r="AG465" s="6">
        <v>0</v>
      </c>
      <c r="AH465" s="6" t="s">
        <v>101</v>
      </c>
      <c r="AI465" s="6" t="s">
        <v>101</v>
      </c>
      <c r="AJ465" s="6">
        <v>99973</v>
      </c>
      <c r="AK465" s="6" t="s">
        <v>101</v>
      </c>
      <c r="AL465" s="6" t="s">
        <v>101</v>
      </c>
      <c r="AM465" s="6">
        <v>0</v>
      </c>
      <c r="AN465" s="6" t="s">
        <v>101</v>
      </c>
      <c r="AO465" s="6" t="s">
        <v>101</v>
      </c>
      <c r="AP465" s="6">
        <v>99965</v>
      </c>
      <c r="AQ465" s="6" t="s">
        <v>101</v>
      </c>
      <c r="AR465" s="6" t="s">
        <v>101</v>
      </c>
      <c r="AS465" s="6">
        <v>0</v>
      </c>
      <c r="AT465" s="6" t="s">
        <v>101</v>
      </c>
      <c r="AU465" s="6" t="s">
        <v>101</v>
      </c>
      <c r="AV465" s="6">
        <v>99973</v>
      </c>
      <c r="AW465" s="6" t="s">
        <v>101</v>
      </c>
      <c r="AX465" s="6" t="s">
        <v>101</v>
      </c>
      <c r="AY465" s="6">
        <v>0</v>
      </c>
      <c r="AZ465" s="6" t="s">
        <v>101</v>
      </c>
      <c r="BA465" s="6" t="s">
        <v>101</v>
      </c>
      <c r="BB465" s="6">
        <v>99982</v>
      </c>
      <c r="BC465" s="6" t="s">
        <v>101</v>
      </c>
      <c r="BD465" s="6" t="s">
        <v>101</v>
      </c>
      <c r="BE465" s="6">
        <v>99992</v>
      </c>
      <c r="BF465" s="6" t="s">
        <v>101</v>
      </c>
      <c r="BG465" s="6" t="s">
        <v>101</v>
      </c>
      <c r="BH465" s="6">
        <v>99999</v>
      </c>
      <c r="BI465" s="6" t="s">
        <v>101</v>
      </c>
      <c r="BJ465" s="6" t="s">
        <v>101</v>
      </c>
      <c r="BK465" s="6">
        <v>99999</v>
      </c>
      <c r="BL465" s="6" t="s">
        <v>101</v>
      </c>
      <c r="BM465" s="6" t="s">
        <v>101</v>
      </c>
    </row>
    <row r="466" spans="1:95" ht="114.95" customHeight="1" x14ac:dyDescent="0.25">
      <c r="A466" s="2" t="s">
        <v>133</v>
      </c>
      <c r="B466" s="2" t="s">
        <v>698</v>
      </c>
      <c r="C466" s="2" t="s">
        <v>695</v>
      </c>
      <c r="D466" s="2" t="s">
        <v>699</v>
      </c>
      <c r="E466" s="2" t="s">
        <v>101</v>
      </c>
      <c r="F466" s="2"/>
      <c r="G466" s="2" t="s">
        <v>697</v>
      </c>
      <c r="H466" s="3">
        <v>113.5</v>
      </c>
      <c r="I466" s="3">
        <v>295</v>
      </c>
      <c r="J466" s="2" t="s">
        <v>101</v>
      </c>
      <c r="K466" s="2" t="s">
        <v>674</v>
      </c>
      <c r="L466" s="2" t="s">
        <v>675</v>
      </c>
      <c r="M466" s="4" t="s">
        <v>101</v>
      </c>
      <c r="N466" s="2" t="s">
        <v>104</v>
      </c>
      <c r="O466" s="2" t="s">
        <v>101</v>
      </c>
      <c r="P466" s="5">
        <v>45823</v>
      </c>
      <c r="Q466" s="5">
        <v>45930</v>
      </c>
      <c r="R466" s="4" t="s">
        <v>105</v>
      </c>
      <c r="S466" s="2" t="s">
        <v>106</v>
      </c>
      <c r="T466" s="3">
        <f>SUM(IF(Y466="", 0, Y466 * Z466 * 1),IF(AB466="", 0, AB466 * AC466 * 1),IF(AE466="", 0, AE466 * AF466 * 1),IF(AH466="", 0, AH466 * AI466 * 1),IF(AK466="", 0, AK466 * AL466 * 1),IF(AN466="", 0, AN466 * AO466 * 1),IF(AQ466="", 0, AQ466 * AR466 * 1),IF(AT466="", 0, AT466 * AU466 * 1),IF(AW466="", 0, AW466 * AX466 * 1),IF(AZ466="", 0, AZ466 * BA466 * 1),IF(BC466="", 0, BC466 * BD466 * 1),IF(BF466="", 0, BF466 * BG466 * 1),IF(BI466="", 0, BI466 * BJ466 * 1),IF(BL466="", 0, BL466 * BM466 * 1))</f>
        <v>0</v>
      </c>
      <c r="U466" s="2">
        <f>SUM(IF(Y466="",0,Y466*1),IF(AB466="",0,AB466*1),IF(AE466="",0,AE466*1),IF(AH466="",0,AH466*1),IF(AK466="",0,AK466*1),IF(AN466="",0,AN466*1),IF(AQ466="",0,AQ466*1),IF(AT466="",0,AT466*1),IF(AW466="",0,AW466*1),IF(AZ466="",0,AZ466*1),IF(BC466="",0,BC466*1),IF(BF466="",0,BF466*1),IF(BI466="",0,BI466*1),IF(BL466="",0,BL466*1))</f>
        <v>0</v>
      </c>
      <c r="V466" s="2" t="s">
        <v>101</v>
      </c>
      <c r="W466" s="2" t="s">
        <v>101</v>
      </c>
      <c r="X466" s="2" t="s">
        <v>115</v>
      </c>
      <c r="Y466" s="4" t="s">
        <v>101</v>
      </c>
      <c r="Z466" s="2">
        <v>113.5</v>
      </c>
      <c r="AA466" s="2" t="s">
        <v>116</v>
      </c>
      <c r="AB466" s="4" t="s">
        <v>101</v>
      </c>
      <c r="AC466" s="2">
        <v>113.5</v>
      </c>
      <c r="AD466" s="2" t="s">
        <v>117</v>
      </c>
      <c r="AE466" s="4" t="s">
        <v>101</v>
      </c>
      <c r="AF466" s="2">
        <v>113.5</v>
      </c>
      <c r="AG466" s="2" t="s">
        <v>118</v>
      </c>
      <c r="AH466" s="4" t="s">
        <v>101</v>
      </c>
      <c r="AI466" s="2">
        <v>113.5</v>
      </c>
      <c r="AJ466" s="2" t="s">
        <v>119</v>
      </c>
      <c r="AK466" s="4" t="s">
        <v>101</v>
      </c>
      <c r="AL466" s="2">
        <v>113.5</v>
      </c>
      <c r="AM466" s="2" t="s">
        <v>120</v>
      </c>
      <c r="AN466" s="4" t="s">
        <v>101</v>
      </c>
      <c r="AO466" s="2">
        <v>113.5</v>
      </c>
      <c r="AP466" s="2" t="s">
        <v>121</v>
      </c>
      <c r="AQ466" s="4" t="s">
        <v>101</v>
      </c>
      <c r="AR466" s="2">
        <v>113.5</v>
      </c>
      <c r="AS466" s="2" t="s">
        <v>122</v>
      </c>
      <c r="AT466" s="4" t="s">
        <v>101</v>
      </c>
      <c r="AU466" s="2">
        <v>113.5</v>
      </c>
      <c r="AV466" s="2" t="s">
        <v>123</v>
      </c>
      <c r="AW466" s="4" t="s">
        <v>101</v>
      </c>
      <c r="AX466" s="2">
        <v>113.5</v>
      </c>
      <c r="AY466" s="2" t="s">
        <v>124</v>
      </c>
      <c r="AZ466" s="4" t="s">
        <v>101</v>
      </c>
      <c r="BA466" s="2">
        <v>113.5</v>
      </c>
      <c r="BB466" s="2" t="s">
        <v>125</v>
      </c>
      <c r="BC466" s="4" t="s">
        <v>101</v>
      </c>
      <c r="BD466" s="2">
        <v>113.5</v>
      </c>
      <c r="BE466" s="2" t="s">
        <v>126</v>
      </c>
      <c r="BF466" s="4" t="s">
        <v>101</v>
      </c>
      <c r="BG466" s="2">
        <v>113.5</v>
      </c>
      <c r="BH466" s="2" t="s">
        <v>127</v>
      </c>
      <c r="BI466" s="4" t="s">
        <v>101</v>
      </c>
      <c r="BJ466" s="2">
        <v>113.5</v>
      </c>
      <c r="BK466" s="2" t="s">
        <v>128</v>
      </c>
      <c r="BL466" s="4" t="s">
        <v>101</v>
      </c>
      <c r="BM466" s="2">
        <v>113.5</v>
      </c>
      <c r="BN466" s="2" t="s">
        <v>101</v>
      </c>
      <c r="BO466" s="2" t="s">
        <v>101</v>
      </c>
      <c r="BP466" s="2" t="s">
        <v>101</v>
      </c>
      <c r="BQ466" s="2" t="s">
        <v>101</v>
      </c>
      <c r="BR466" s="2" t="s">
        <v>101</v>
      </c>
      <c r="BS466" s="2" t="s">
        <v>101</v>
      </c>
      <c r="BT466" s="2" t="s">
        <v>101</v>
      </c>
      <c r="BU466" s="2" t="s">
        <v>101</v>
      </c>
      <c r="BV466" s="2" t="s">
        <v>101</v>
      </c>
      <c r="BW466" s="2" t="s">
        <v>101</v>
      </c>
      <c r="BX466" s="2" t="s">
        <v>101</v>
      </c>
      <c r="BY466" s="2" t="s">
        <v>101</v>
      </c>
      <c r="BZ466" s="2" t="s">
        <v>101</v>
      </c>
      <c r="CA466" s="2" t="s">
        <v>101</v>
      </c>
      <c r="CB466" s="2" t="s">
        <v>101</v>
      </c>
      <c r="CC466" s="2" t="s">
        <v>101</v>
      </c>
      <c r="CD466" s="2" t="s">
        <v>101</v>
      </c>
      <c r="CE466" s="2" t="s">
        <v>101</v>
      </c>
      <c r="CF466" s="2" t="s">
        <v>101</v>
      </c>
      <c r="CG466" s="2" t="s">
        <v>101</v>
      </c>
      <c r="CH466" s="2" t="s">
        <v>101</v>
      </c>
      <c r="CI466" s="2" t="s">
        <v>101</v>
      </c>
      <c r="CJ466" s="2" t="s">
        <v>101</v>
      </c>
      <c r="CK466" s="2" t="s">
        <v>101</v>
      </c>
      <c r="CL466" s="2" t="s">
        <v>101</v>
      </c>
      <c r="CM466" s="2" t="s">
        <v>101</v>
      </c>
      <c r="CN466" s="2" t="s">
        <v>101</v>
      </c>
      <c r="CO466" s="2" t="s">
        <v>101</v>
      </c>
      <c r="CP466" s="2" t="s">
        <v>101</v>
      </c>
      <c r="CQ466" s="2" t="s">
        <v>101</v>
      </c>
    </row>
    <row r="467" spans="1:95" ht="15.95" customHeight="1" x14ac:dyDescent="0.25">
      <c r="A467" s="6" t="s">
        <v>101</v>
      </c>
      <c r="B467" s="6" t="s">
        <v>101</v>
      </c>
      <c r="C467" s="6" t="s">
        <v>101</v>
      </c>
      <c r="D467" s="6" t="s">
        <v>101</v>
      </c>
      <c r="E467" s="6" t="s">
        <v>101</v>
      </c>
      <c r="F467" s="6" t="s">
        <v>101</v>
      </c>
      <c r="G467" s="6" t="s">
        <v>101</v>
      </c>
      <c r="H467" s="6" t="s">
        <v>101</v>
      </c>
      <c r="I467" s="6" t="s">
        <v>101</v>
      </c>
      <c r="J467" s="6" t="s">
        <v>101</v>
      </c>
      <c r="K467" s="6" t="s">
        <v>101</v>
      </c>
      <c r="L467" s="6" t="s">
        <v>101</v>
      </c>
      <c r="M467" s="6" t="s">
        <v>101</v>
      </c>
      <c r="N467" s="6" t="s">
        <v>101</v>
      </c>
      <c r="O467" s="6" t="s">
        <v>101</v>
      </c>
      <c r="P467" s="6" t="s">
        <v>101</v>
      </c>
      <c r="Q467" s="6" t="s">
        <v>101</v>
      </c>
      <c r="R467" s="6" t="s">
        <v>101</v>
      </c>
      <c r="S467" s="6" t="s">
        <v>101</v>
      </c>
      <c r="T467" s="6" t="s">
        <v>101</v>
      </c>
      <c r="U467" s="6" t="s">
        <v>101</v>
      </c>
      <c r="V467" s="6" t="s">
        <v>131</v>
      </c>
      <c r="W467" s="6" t="s">
        <v>132</v>
      </c>
      <c r="X467" s="6">
        <v>99993</v>
      </c>
      <c r="Y467" s="6" t="s">
        <v>101</v>
      </c>
      <c r="Z467" s="6" t="s">
        <v>101</v>
      </c>
      <c r="AA467" s="6">
        <v>0</v>
      </c>
      <c r="AB467" s="6" t="s">
        <v>101</v>
      </c>
      <c r="AC467" s="6" t="s">
        <v>101</v>
      </c>
      <c r="AD467" s="6">
        <v>99956</v>
      </c>
      <c r="AE467" s="6" t="s">
        <v>101</v>
      </c>
      <c r="AF467" s="6" t="s">
        <v>101</v>
      </c>
      <c r="AG467" s="6">
        <v>0</v>
      </c>
      <c r="AH467" s="6" t="s">
        <v>101</v>
      </c>
      <c r="AI467" s="6" t="s">
        <v>101</v>
      </c>
      <c r="AJ467" s="6">
        <v>99975</v>
      </c>
      <c r="AK467" s="6" t="s">
        <v>101</v>
      </c>
      <c r="AL467" s="6" t="s">
        <v>101</v>
      </c>
      <c r="AM467" s="6">
        <v>0</v>
      </c>
      <c r="AN467" s="6" t="s">
        <v>101</v>
      </c>
      <c r="AO467" s="6" t="s">
        <v>101</v>
      </c>
      <c r="AP467" s="6">
        <v>99965</v>
      </c>
      <c r="AQ467" s="6" t="s">
        <v>101</v>
      </c>
      <c r="AR467" s="6" t="s">
        <v>101</v>
      </c>
      <c r="AS467" s="6">
        <v>0</v>
      </c>
      <c r="AT467" s="6" t="s">
        <v>101</v>
      </c>
      <c r="AU467" s="6" t="s">
        <v>101</v>
      </c>
      <c r="AV467" s="6">
        <v>99972</v>
      </c>
      <c r="AW467" s="6" t="s">
        <v>101</v>
      </c>
      <c r="AX467" s="6" t="s">
        <v>101</v>
      </c>
      <c r="AY467" s="6">
        <v>0</v>
      </c>
      <c r="AZ467" s="6" t="s">
        <v>101</v>
      </c>
      <c r="BA467" s="6" t="s">
        <v>101</v>
      </c>
      <c r="BB467" s="6">
        <v>99983</v>
      </c>
      <c r="BC467" s="6" t="s">
        <v>101</v>
      </c>
      <c r="BD467" s="6" t="s">
        <v>101</v>
      </c>
      <c r="BE467" s="6">
        <v>99991</v>
      </c>
      <c r="BF467" s="6" t="s">
        <v>101</v>
      </c>
      <c r="BG467" s="6" t="s">
        <v>101</v>
      </c>
      <c r="BH467" s="6">
        <v>99999</v>
      </c>
      <c r="BI467" s="6" t="s">
        <v>101</v>
      </c>
      <c r="BJ467" s="6" t="s">
        <v>101</v>
      </c>
      <c r="BK467" s="6">
        <v>99999</v>
      </c>
      <c r="BL467" s="6" t="s">
        <v>101</v>
      </c>
      <c r="BM467" s="6" t="s">
        <v>101</v>
      </c>
    </row>
    <row r="468" spans="1:95" ht="114.95" customHeight="1" x14ac:dyDescent="0.25">
      <c r="A468" s="2" t="s">
        <v>133</v>
      </c>
      <c r="B468" s="2" t="s">
        <v>580</v>
      </c>
      <c r="C468" s="2" t="s">
        <v>700</v>
      </c>
      <c r="D468" s="2" t="s">
        <v>701</v>
      </c>
      <c r="E468" s="2" t="s">
        <v>101</v>
      </c>
      <c r="F468" s="2"/>
      <c r="G468" s="2" t="s">
        <v>702</v>
      </c>
      <c r="H468" s="3">
        <v>98.1</v>
      </c>
      <c r="I468" s="3">
        <v>255</v>
      </c>
      <c r="J468" s="2" t="s">
        <v>101</v>
      </c>
      <c r="K468" s="2" t="s">
        <v>674</v>
      </c>
      <c r="L468" s="2" t="s">
        <v>703</v>
      </c>
      <c r="M468" s="4" t="s">
        <v>101</v>
      </c>
      <c r="N468" s="2" t="s">
        <v>104</v>
      </c>
      <c r="O468" s="2" t="s">
        <v>101</v>
      </c>
      <c r="P468" s="5">
        <v>45823</v>
      </c>
      <c r="Q468" s="5">
        <v>45930</v>
      </c>
      <c r="R468" s="4" t="s">
        <v>105</v>
      </c>
      <c r="S468" s="2" t="s">
        <v>106</v>
      </c>
      <c r="T468" s="3">
        <f>SUM(IF(Y468="", 0, Y468 * Z468 * 1),IF(AB468="", 0, AB468 * AC468 * 1),IF(AE468="", 0, AE468 * AF468 * 1),IF(AH468="", 0, AH468 * AI468 * 1),IF(AK468="", 0, AK468 * AL468 * 1),IF(AN468="", 0, AN468 * AO468 * 1),IF(AQ468="", 0, AQ468 * AR468 * 1),IF(AT468="", 0, AT468 * AU468 * 1),IF(AW468="", 0, AW468 * AX468 * 1),IF(AZ468="", 0, AZ468 * BA468 * 1),IF(BC468="", 0, BC468 * BD468 * 1),IF(BF468="", 0, BF468 * BG468 * 1),IF(BI468="", 0, BI468 * BJ468 * 1),IF(BL468="", 0, BL468 * BM468 * 1))</f>
        <v>0</v>
      </c>
      <c r="U468" s="2">
        <f>SUM(IF(Y468="",0,Y468*1),IF(AB468="",0,AB468*1),IF(AE468="",0,AE468*1),IF(AH468="",0,AH468*1),IF(AK468="",0,AK468*1),IF(AN468="",0,AN468*1),IF(AQ468="",0,AQ468*1),IF(AT468="",0,AT468*1),IF(AW468="",0,AW468*1),IF(AZ468="",0,AZ468*1),IF(BC468="",0,BC468*1),IF(BF468="",0,BF468*1),IF(BI468="",0,BI468*1),IF(BL468="",0,BL468*1))</f>
        <v>0</v>
      </c>
      <c r="V468" s="2" t="s">
        <v>101</v>
      </c>
      <c r="W468" s="2" t="s">
        <v>101</v>
      </c>
      <c r="X468" s="2" t="s">
        <v>115</v>
      </c>
      <c r="Y468" s="4" t="s">
        <v>101</v>
      </c>
      <c r="Z468" s="2">
        <v>98.1</v>
      </c>
      <c r="AA468" s="2" t="s">
        <v>116</v>
      </c>
      <c r="AB468" s="4" t="s">
        <v>101</v>
      </c>
      <c r="AC468" s="2">
        <v>98.1</v>
      </c>
      <c r="AD468" s="2" t="s">
        <v>117</v>
      </c>
      <c r="AE468" s="4" t="s">
        <v>101</v>
      </c>
      <c r="AF468" s="2">
        <v>98.1</v>
      </c>
      <c r="AG468" s="2" t="s">
        <v>118</v>
      </c>
      <c r="AH468" s="4" t="s">
        <v>101</v>
      </c>
      <c r="AI468" s="2">
        <v>98.1</v>
      </c>
      <c r="AJ468" s="2" t="s">
        <v>119</v>
      </c>
      <c r="AK468" s="4" t="s">
        <v>101</v>
      </c>
      <c r="AL468" s="2">
        <v>98.1</v>
      </c>
      <c r="AM468" s="2" t="s">
        <v>120</v>
      </c>
      <c r="AN468" s="4" t="s">
        <v>101</v>
      </c>
      <c r="AO468" s="2">
        <v>98.1</v>
      </c>
      <c r="AP468" s="2" t="s">
        <v>121</v>
      </c>
      <c r="AQ468" s="4" t="s">
        <v>101</v>
      </c>
      <c r="AR468" s="2">
        <v>98.1</v>
      </c>
      <c r="AS468" s="2" t="s">
        <v>122</v>
      </c>
      <c r="AT468" s="4" t="s">
        <v>101</v>
      </c>
      <c r="AU468" s="2">
        <v>98.1</v>
      </c>
      <c r="AV468" s="2" t="s">
        <v>123</v>
      </c>
      <c r="AW468" s="4" t="s">
        <v>101</v>
      </c>
      <c r="AX468" s="2">
        <v>98.1</v>
      </c>
      <c r="AY468" s="2" t="s">
        <v>124</v>
      </c>
      <c r="AZ468" s="4" t="s">
        <v>101</v>
      </c>
      <c r="BA468" s="2">
        <v>98.1</v>
      </c>
      <c r="BB468" s="2" t="s">
        <v>125</v>
      </c>
      <c r="BC468" s="4" t="s">
        <v>101</v>
      </c>
      <c r="BD468" s="2">
        <v>98.1</v>
      </c>
      <c r="BE468" s="2" t="s">
        <v>126</v>
      </c>
      <c r="BF468" s="4" t="s">
        <v>101</v>
      </c>
      <c r="BG468" s="2">
        <v>98.1</v>
      </c>
      <c r="BH468" s="2" t="s">
        <v>127</v>
      </c>
      <c r="BI468" s="4" t="s">
        <v>101</v>
      </c>
      <c r="BJ468" s="2">
        <v>98.1</v>
      </c>
      <c r="BK468" s="2" t="s">
        <v>128</v>
      </c>
      <c r="BL468" s="4" t="s">
        <v>101</v>
      </c>
      <c r="BM468" s="2">
        <v>98.1</v>
      </c>
      <c r="BN468" s="2" t="s">
        <v>101</v>
      </c>
      <c r="BO468" s="2" t="s">
        <v>101</v>
      </c>
      <c r="BP468" s="2" t="s">
        <v>101</v>
      </c>
      <c r="BQ468" s="2" t="s">
        <v>101</v>
      </c>
      <c r="BR468" s="2" t="s">
        <v>101</v>
      </c>
      <c r="BS468" s="2" t="s">
        <v>101</v>
      </c>
      <c r="BT468" s="2" t="s">
        <v>101</v>
      </c>
      <c r="BU468" s="2" t="s">
        <v>101</v>
      </c>
      <c r="BV468" s="2" t="s">
        <v>101</v>
      </c>
      <c r="BW468" s="2" t="s">
        <v>101</v>
      </c>
      <c r="BX468" s="2" t="s">
        <v>101</v>
      </c>
      <c r="BY468" s="2" t="s">
        <v>101</v>
      </c>
      <c r="BZ468" s="2" t="s">
        <v>101</v>
      </c>
      <c r="CA468" s="2" t="s">
        <v>101</v>
      </c>
      <c r="CB468" s="2" t="s">
        <v>101</v>
      </c>
      <c r="CC468" s="2" t="s">
        <v>101</v>
      </c>
      <c r="CD468" s="2" t="s">
        <v>101</v>
      </c>
      <c r="CE468" s="2" t="s">
        <v>101</v>
      </c>
      <c r="CF468" s="2" t="s">
        <v>101</v>
      </c>
      <c r="CG468" s="2" t="s">
        <v>101</v>
      </c>
      <c r="CH468" s="2" t="s">
        <v>101</v>
      </c>
      <c r="CI468" s="2" t="s">
        <v>101</v>
      </c>
      <c r="CJ468" s="2" t="s">
        <v>101</v>
      </c>
      <c r="CK468" s="2" t="s">
        <v>101</v>
      </c>
      <c r="CL468" s="2" t="s">
        <v>101</v>
      </c>
      <c r="CM468" s="2" t="s">
        <v>101</v>
      </c>
      <c r="CN468" s="2" t="s">
        <v>101</v>
      </c>
      <c r="CO468" s="2" t="s">
        <v>101</v>
      </c>
      <c r="CP468" s="2" t="s">
        <v>101</v>
      </c>
      <c r="CQ468" s="2" t="s">
        <v>101</v>
      </c>
    </row>
    <row r="469" spans="1:95" ht="15.95" customHeight="1" x14ac:dyDescent="0.25">
      <c r="A469" s="6" t="s">
        <v>101</v>
      </c>
      <c r="B469" s="6" t="s">
        <v>101</v>
      </c>
      <c r="C469" s="6" t="s">
        <v>101</v>
      </c>
      <c r="D469" s="6" t="s">
        <v>101</v>
      </c>
      <c r="E469" s="6" t="s">
        <v>101</v>
      </c>
      <c r="F469" s="6" t="s">
        <v>101</v>
      </c>
      <c r="G469" s="6" t="s">
        <v>101</v>
      </c>
      <c r="H469" s="6" t="s">
        <v>101</v>
      </c>
      <c r="I469" s="6" t="s">
        <v>101</v>
      </c>
      <c r="J469" s="6" t="s">
        <v>101</v>
      </c>
      <c r="K469" s="6" t="s">
        <v>101</v>
      </c>
      <c r="L469" s="6" t="s">
        <v>101</v>
      </c>
      <c r="M469" s="6" t="s">
        <v>101</v>
      </c>
      <c r="N469" s="6" t="s">
        <v>101</v>
      </c>
      <c r="O469" s="6" t="s">
        <v>101</v>
      </c>
      <c r="P469" s="6" t="s">
        <v>101</v>
      </c>
      <c r="Q469" s="6" t="s">
        <v>101</v>
      </c>
      <c r="R469" s="6" t="s">
        <v>101</v>
      </c>
      <c r="S469" s="6" t="s">
        <v>101</v>
      </c>
      <c r="T469" s="6" t="s">
        <v>101</v>
      </c>
      <c r="U469" s="6" t="s">
        <v>101</v>
      </c>
      <c r="V469" s="6" t="s">
        <v>131</v>
      </c>
      <c r="W469" s="6" t="s">
        <v>132</v>
      </c>
      <c r="X469" s="6">
        <v>99984</v>
      </c>
      <c r="Y469" s="6" t="s">
        <v>101</v>
      </c>
      <c r="Z469" s="6" t="s">
        <v>101</v>
      </c>
      <c r="AA469" s="6">
        <v>0</v>
      </c>
      <c r="AB469" s="6" t="s">
        <v>101</v>
      </c>
      <c r="AC469" s="6" t="s">
        <v>101</v>
      </c>
      <c r="AD469" s="6">
        <v>99935</v>
      </c>
      <c r="AE469" s="6" t="s">
        <v>101</v>
      </c>
      <c r="AF469" s="6" t="s">
        <v>101</v>
      </c>
      <c r="AG469" s="6">
        <v>0</v>
      </c>
      <c r="AH469" s="6" t="s">
        <v>101</v>
      </c>
      <c r="AI469" s="6" t="s">
        <v>101</v>
      </c>
      <c r="AJ469" s="6">
        <v>99894</v>
      </c>
      <c r="AK469" s="6" t="s">
        <v>101</v>
      </c>
      <c r="AL469" s="6" t="s">
        <v>101</v>
      </c>
      <c r="AM469" s="6">
        <v>0</v>
      </c>
      <c r="AN469" s="6" t="s">
        <v>101</v>
      </c>
      <c r="AO469" s="6" t="s">
        <v>101</v>
      </c>
      <c r="AP469" s="6">
        <v>99875</v>
      </c>
      <c r="AQ469" s="6" t="s">
        <v>101</v>
      </c>
      <c r="AR469" s="6" t="s">
        <v>101</v>
      </c>
      <c r="AS469" s="6">
        <v>0</v>
      </c>
      <c r="AT469" s="6" t="s">
        <v>101</v>
      </c>
      <c r="AU469" s="6" t="s">
        <v>101</v>
      </c>
      <c r="AV469" s="6">
        <v>99887</v>
      </c>
      <c r="AW469" s="6" t="s">
        <v>101</v>
      </c>
      <c r="AX469" s="6" t="s">
        <v>101</v>
      </c>
      <c r="AY469" s="6">
        <v>0</v>
      </c>
      <c r="AZ469" s="6" t="s">
        <v>101</v>
      </c>
      <c r="BA469" s="6" t="s">
        <v>101</v>
      </c>
      <c r="BB469" s="6">
        <v>99924</v>
      </c>
      <c r="BC469" s="6" t="s">
        <v>101</v>
      </c>
      <c r="BD469" s="6" t="s">
        <v>101</v>
      </c>
      <c r="BE469" s="6">
        <v>99962</v>
      </c>
      <c r="BF469" s="6" t="s">
        <v>101</v>
      </c>
      <c r="BG469" s="6" t="s">
        <v>101</v>
      </c>
      <c r="BH469" s="6">
        <v>99983</v>
      </c>
      <c r="BI469" s="6" t="s">
        <v>101</v>
      </c>
      <c r="BJ469" s="6" t="s">
        <v>101</v>
      </c>
      <c r="BK469" s="6">
        <v>99999</v>
      </c>
      <c r="BL469" s="6" t="s">
        <v>101</v>
      </c>
      <c r="BM469" s="6" t="s">
        <v>101</v>
      </c>
    </row>
    <row r="470" spans="1:95" ht="114.95" customHeight="1" x14ac:dyDescent="0.25">
      <c r="A470" s="2" t="s">
        <v>133</v>
      </c>
      <c r="B470" s="2" t="s">
        <v>601</v>
      </c>
      <c r="C470" s="2" t="s">
        <v>704</v>
      </c>
      <c r="D470" s="2" t="s">
        <v>705</v>
      </c>
      <c r="E470" s="2" t="s">
        <v>101</v>
      </c>
      <c r="F470" s="2"/>
      <c r="G470" s="2" t="s">
        <v>702</v>
      </c>
      <c r="H470" s="3">
        <v>98.1</v>
      </c>
      <c r="I470" s="3">
        <v>255</v>
      </c>
      <c r="J470" s="2" t="s">
        <v>101</v>
      </c>
      <c r="K470" s="2" t="s">
        <v>674</v>
      </c>
      <c r="L470" s="2" t="s">
        <v>703</v>
      </c>
      <c r="M470" s="4" t="s">
        <v>101</v>
      </c>
      <c r="N470" s="2" t="s">
        <v>104</v>
      </c>
      <c r="O470" s="2" t="s">
        <v>101</v>
      </c>
      <c r="P470" s="5">
        <v>45823</v>
      </c>
      <c r="Q470" s="5">
        <v>45930</v>
      </c>
      <c r="R470" s="4" t="s">
        <v>105</v>
      </c>
      <c r="S470" s="2" t="s">
        <v>106</v>
      </c>
      <c r="T470" s="3">
        <f>SUM(IF(Y470="", 0, Y470 * Z470 * 1),IF(AB470="", 0, AB470 * AC470 * 1),IF(AE470="", 0, AE470 * AF470 * 1),IF(AH470="", 0, AH470 * AI470 * 1),IF(AK470="", 0, AK470 * AL470 * 1),IF(AN470="", 0, AN470 * AO470 * 1),IF(AQ470="", 0, AQ470 * AR470 * 1),IF(AT470="", 0, AT470 * AU470 * 1),IF(AW470="", 0, AW470 * AX470 * 1),IF(AZ470="", 0, AZ470 * BA470 * 1),IF(BC470="", 0, BC470 * BD470 * 1),IF(BF470="", 0, BF470 * BG470 * 1),IF(BI470="", 0, BI470 * BJ470 * 1),IF(BL470="", 0, BL470 * BM470 * 1))</f>
        <v>0</v>
      </c>
      <c r="U470" s="2">
        <f>SUM(IF(Y470="",0,Y470*1),IF(AB470="",0,AB470*1),IF(AE470="",0,AE470*1),IF(AH470="",0,AH470*1),IF(AK470="",0,AK470*1),IF(AN470="",0,AN470*1),IF(AQ470="",0,AQ470*1),IF(AT470="",0,AT470*1),IF(AW470="",0,AW470*1),IF(AZ470="",0,AZ470*1),IF(BC470="",0,BC470*1),IF(BF470="",0,BF470*1),IF(BI470="",0,BI470*1),IF(BL470="",0,BL470*1))</f>
        <v>0</v>
      </c>
      <c r="V470" s="2" t="s">
        <v>101</v>
      </c>
      <c r="W470" s="2" t="s">
        <v>101</v>
      </c>
      <c r="X470" s="2" t="s">
        <v>115</v>
      </c>
      <c r="Y470" s="4" t="s">
        <v>101</v>
      </c>
      <c r="Z470" s="2">
        <v>98.1</v>
      </c>
      <c r="AA470" s="2" t="s">
        <v>116</v>
      </c>
      <c r="AB470" s="4" t="s">
        <v>101</v>
      </c>
      <c r="AC470" s="2">
        <v>98.1</v>
      </c>
      <c r="AD470" s="2" t="s">
        <v>117</v>
      </c>
      <c r="AE470" s="4" t="s">
        <v>101</v>
      </c>
      <c r="AF470" s="2">
        <v>98.1</v>
      </c>
      <c r="AG470" s="2" t="s">
        <v>118</v>
      </c>
      <c r="AH470" s="4" t="s">
        <v>101</v>
      </c>
      <c r="AI470" s="2">
        <v>98.1</v>
      </c>
      <c r="AJ470" s="2" t="s">
        <v>119</v>
      </c>
      <c r="AK470" s="4" t="s">
        <v>101</v>
      </c>
      <c r="AL470" s="2">
        <v>98.1</v>
      </c>
      <c r="AM470" s="2" t="s">
        <v>120</v>
      </c>
      <c r="AN470" s="4" t="s">
        <v>101</v>
      </c>
      <c r="AO470" s="2">
        <v>98.1</v>
      </c>
      <c r="AP470" s="2" t="s">
        <v>121</v>
      </c>
      <c r="AQ470" s="4" t="s">
        <v>101</v>
      </c>
      <c r="AR470" s="2">
        <v>98.1</v>
      </c>
      <c r="AS470" s="2" t="s">
        <v>122</v>
      </c>
      <c r="AT470" s="4" t="s">
        <v>101</v>
      </c>
      <c r="AU470" s="2">
        <v>98.1</v>
      </c>
      <c r="AV470" s="2" t="s">
        <v>123</v>
      </c>
      <c r="AW470" s="4" t="s">
        <v>101</v>
      </c>
      <c r="AX470" s="2">
        <v>98.1</v>
      </c>
      <c r="AY470" s="2" t="s">
        <v>124</v>
      </c>
      <c r="AZ470" s="4" t="s">
        <v>101</v>
      </c>
      <c r="BA470" s="2">
        <v>98.1</v>
      </c>
      <c r="BB470" s="2" t="s">
        <v>125</v>
      </c>
      <c r="BC470" s="4" t="s">
        <v>101</v>
      </c>
      <c r="BD470" s="2">
        <v>98.1</v>
      </c>
      <c r="BE470" s="2" t="s">
        <v>126</v>
      </c>
      <c r="BF470" s="4" t="s">
        <v>101</v>
      </c>
      <c r="BG470" s="2">
        <v>98.1</v>
      </c>
      <c r="BH470" s="2" t="s">
        <v>127</v>
      </c>
      <c r="BI470" s="4" t="s">
        <v>101</v>
      </c>
      <c r="BJ470" s="2">
        <v>98.1</v>
      </c>
      <c r="BK470" s="2" t="s">
        <v>128</v>
      </c>
      <c r="BL470" s="4" t="s">
        <v>101</v>
      </c>
      <c r="BM470" s="2">
        <v>98.1</v>
      </c>
      <c r="BN470" s="2" t="s">
        <v>101</v>
      </c>
      <c r="BO470" s="2" t="s">
        <v>101</v>
      </c>
      <c r="BP470" s="2" t="s">
        <v>101</v>
      </c>
      <c r="BQ470" s="2" t="s">
        <v>101</v>
      </c>
      <c r="BR470" s="2" t="s">
        <v>101</v>
      </c>
      <c r="BS470" s="2" t="s">
        <v>101</v>
      </c>
      <c r="BT470" s="2" t="s">
        <v>101</v>
      </c>
      <c r="BU470" s="2" t="s">
        <v>101</v>
      </c>
      <c r="BV470" s="2" t="s">
        <v>101</v>
      </c>
      <c r="BW470" s="2" t="s">
        <v>101</v>
      </c>
      <c r="BX470" s="2" t="s">
        <v>101</v>
      </c>
      <c r="BY470" s="2" t="s">
        <v>101</v>
      </c>
      <c r="BZ470" s="2" t="s">
        <v>101</v>
      </c>
      <c r="CA470" s="2" t="s">
        <v>101</v>
      </c>
      <c r="CB470" s="2" t="s">
        <v>101</v>
      </c>
      <c r="CC470" s="2" t="s">
        <v>101</v>
      </c>
      <c r="CD470" s="2" t="s">
        <v>101</v>
      </c>
      <c r="CE470" s="2" t="s">
        <v>101</v>
      </c>
      <c r="CF470" s="2" t="s">
        <v>101</v>
      </c>
      <c r="CG470" s="2" t="s">
        <v>101</v>
      </c>
      <c r="CH470" s="2" t="s">
        <v>101</v>
      </c>
      <c r="CI470" s="2" t="s">
        <v>101</v>
      </c>
      <c r="CJ470" s="2" t="s">
        <v>101</v>
      </c>
      <c r="CK470" s="2" t="s">
        <v>101</v>
      </c>
      <c r="CL470" s="2" t="s">
        <v>101</v>
      </c>
      <c r="CM470" s="2" t="s">
        <v>101</v>
      </c>
      <c r="CN470" s="2" t="s">
        <v>101</v>
      </c>
      <c r="CO470" s="2" t="s">
        <v>101</v>
      </c>
      <c r="CP470" s="2" t="s">
        <v>101</v>
      </c>
      <c r="CQ470" s="2" t="s">
        <v>101</v>
      </c>
    </row>
    <row r="471" spans="1:95" ht="15.95" customHeight="1" x14ac:dyDescent="0.25">
      <c r="A471" s="6" t="s">
        <v>101</v>
      </c>
      <c r="B471" s="6" t="s">
        <v>101</v>
      </c>
      <c r="C471" s="6" t="s">
        <v>101</v>
      </c>
      <c r="D471" s="6" t="s">
        <v>101</v>
      </c>
      <c r="E471" s="6" t="s">
        <v>101</v>
      </c>
      <c r="F471" s="6" t="s">
        <v>101</v>
      </c>
      <c r="G471" s="6" t="s">
        <v>101</v>
      </c>
      <c r="H471" s="6" t="s">
        <v>101</v>
      </c>
      <c r="I471" s="6" t="s">
        <v>101</v>
      </c>
      <c r="J471" s="6" t="s">
        <v>101</v>
      </c>
      <c r="K471" s="6" t="s">
        <v>101</v>
      </c>
      <c r="L471" s="6" t="s">
        <v>101</v>
      </c>
      <c r="M471" s="6" t="s">
        <v>101</v>
      </c>
      <c r="N471" s="6" t="s">
        <v>101</v>
      </c>
      <c r="O471" s="6" t="s">
        <v>101</v>
      </c>
      <c r="P471" s="6" t="s">
        <v>101</v>
      </c>
      <c r="Q471" s="6" t="s">
        <v>101</v>
      </c>
      <c r="R471" s="6" t="s">
        <v>101</v>
      </c>
      <c r="S471" s="6" t="s">
        <v>101</v>
      </c>
      <c r="T471" s="6" t="s">
        <v>101</v>
      </c>
      <c r="U471" s="6" t="s">
        <v>101</v>
      </c>
      <c r="V471" s="6" t="s">
        <v>131</v>
      </c>
      <c r="W471" s="6" t="s">
        <v>132</v>
      </c>
      <c r="X471" s="6">
        <v>99977</v>
      </c>
      <c r="Y471" s="6" t="s">
        <v>101</v>
      </c>
      <c r="Z471" s="6" t="s">
        <v>101</v>
      </c>
      <c r="AA471" s="6">
        <v>0</v>
      </c>
      <c r="AB471" s="6" t="s">
        <v>101</v>
      </c>
      <c r="AC471" s="6" t="s">
        <v>101</v>
      </c>
      <c r="AD471" s="6">
        <v>99952</v>
      </c>
      <c r="AE471" s="6" t="s">
        <v>101</v>
      </c>
      <c r="AF471" s="6" t="s">
        <v>101</v>
      </c>
      <c r="AG471" s="6">
        <v>0</v>
      </c>
      <c r="AH471" s="6" t="s">
        <v>101</v>
      </c>
      <c r="AI471" s="6" t="s">
        <v>101</v>
      </c>
      <c r="AJ471" s="6">
        <v>99923</v>
      </c>
      <c r="AK471" s="6" t="s">
        <v>101</v>
      </c>
      <c r="AL471" s="6" t="s">
        <v>101</v>
      </c>
      <c r="AM471" s="6">
        <v>0</v>
      </c>
      <c r="AN471" s="6" t="s">
        <v>101</v>
      </c>
      <c r="AO471" s="6" t="s">
        <v>101</v>
      </c>
      <c r="AP471" s="6">
        <v>99912</v>
      </c>
      <c r="AQ471" s="6" t="s">
        <v>101</v>
      </c>
      <c r="AR471" s="6" t="s">
        <v>101</v>
      </c>
      <c r="AS471" s="6">
        <v>0</v>
      </c>
      <c r="AT471" s="6" t="s">
        <v>101</v>
      </c>
      <c r="AU471" s="6" t="s">
        <v>101</v>
      </c>
      <c r="AV471" s="6">
        <v>99927</v>
      </c>
      <c r="AW471" s="6" t="s">
        <v>101</v>
      </c>
      <c r="AX471" s="6" t="s">
        <v>101</v>
      </c>
      <c r="AY471" s="6">
        <v>0</v>
      </c>
      <c r="AZ471" s="6" t="s">
        <v>101</v>
      </c>
      <c r="BA471" s="6" t="s">
        <v>101</v>
      </c>
      <c r="BB471" s="6">
        <v>99957</v>
      </c>
      <c r="BC471" s="6" t="s">
        <v>101</v>
      </c>
      <c r="BD471" s="6" t="s">
        <v>101</v>
      </c>
      <c r="BE471" s="6">
        <v>99972</v>
      </c>
      <c r="BF471" s="6" t="s">
        <v>101</v>
      </c>
      <c r="BG471" s="6" t="s">
        <v>101</v>
      </c>
      <c r="BH471" s="6">
        <v>99988</v>
      </c>
      <c r="BI471" s="6" t="s">
        <v>101</v>
      </c>
      <c r="BJ471" s="6" t="s">
        <v>101</v>
      </c>
      <c r="BK471" s="6">
        <v>99995</v>
      </c>
      <c r="BL471" s="6" t="s">
        <v>101</v>
      </c>
      <c r="BM471" s="6" t="s">
        <v>101</v>
      </c>
    </row>
    <row r="472" spans="1:95" ht="114.95" customHeight="1" x14ac:dyDescent="0.25">
      <c r="A472" s="2" t="s">
        <v>133</v>
      </c>
      <c r="B472" s="2" t="s">
        <v>545</v>
      </c>
      <c r="C472" s="2" t="s">
        <v>704</v>
      </c>
      <c r="D472" s="2" t="s">
        <v>706</v>
      </c>
      <c r="E472" s="2" t="s">
        <v>101</v>
      </c>
      <c r="F472" s="2"/>
      <c r="G472" s="2" t="s">
        <v>702</v>
      </c>
      <c r="H472" s="3">
        <v>98.1</v>
      </c>
      <c r="I472" s="3">
        <v>255</v>
      </c>
      <c r="J472" s="2" t="s">
        <v>101</v>
      </c>
      <c r="K472" s="2" t="s">
        <v>674</v>
      </c>
      <c r="L472" s="2" t="s">
        <v>703</v>
      </c>
      <c r="M472" s="4" t="s">
        <v>101</v>
      </c>
      <c r="N472" s="2" t="s">
        <v>104</v>
      </c>
      <c r="O472" s="2" t="s">
        <v>101</v>
      </c>
      <c r="P472" s="5">
        <v>45823</v>
      </c>
      <c r="Q472" s="5">
        <v>45930</v>
      </c>
      <c r="R472" s="4" t="s">
        <v>105</v>
      </c>
      <c r="S472" s="2" t="s">
        <v>106</v>
      </c>
      <c r="T472" s="3">
        <f>SUM(IF(Y472="", 0, Y472 * Z472 * 1),IF(AB472="", 0, AB472 * AC472 * 1),IF(AE472="", 0, AE472 * AF472 * 1),IF(AH472="", 0, AH472 * AI472 * 1),IF(AK472="", 0, AK472 * AL472 * 1),IF(AN472="", 0, AN472 * AO472 * 1),IF(AQ472="", 0, AQ472 * AR472 * 1),IF(AT472="", 0, AT472 * AU472 * 1),IF(AW472="", 0, AW472 * AX472 * 1),IF(AZ472="", 0, AZ472 * BA472 * 1),IF(BC472="", 0, BC472 * BD472 * 1),IF(BF472="", 0, BF472 * BG472 * 1),IF(BI472="", 0, BI472 * BJ472 * 1),IF(BL472="", 0, BL472 * BM472 * 1))</f>
        <v>0</v>
      </c>
      <c r="U472" s="2">
        <f>SUM(IF(Y472="",0,Y472*1),IF(AB472="",0,AB472*1),IF(AE472="",0,AE472*1),IF(AH472="",0,AH472*1),IF(AK472="",0,AK472*1),IF(AN472="",0,AN472*1),IF(AQ472="",0,AQ472*1),IF(AT472="",0,AT472*1),IF(AW472="",0,AW472*1),IF(AZ472="",0,AZ472*1),IF(BC472="",0,BC472*1),IF(BF472="",0,BF472*1),IF(BI472="",0,BI472*1),IF(BL472="",0,BL472*1))</f>
        <v>0</v>
      </c>
      <c r="V472" s="2" t="s">
        <v>101</v>
      </c>
      <c r="W472" s="2" t="s">
        <v>101</v>
      </c>
      <c r="X472" s="2" t="s">
        <v>115</v>
      </c>
      <c r="Y472" s="4" t="s">
        <v>101</v>
      </c>
      <c r="Z472" s="2">
        <v>98.1</v>
      </c>
      <c r="AA472" s="2" t="s">
        <v>116</v>
      </c>
      <c r="AB472" s="4" t="s">
        <v>101</v>
      </c>
      <c r="AC472" s="2">
        <v>98.1</v>
      </c>
      <c r="AD472" s="2" t="s">
        <v>117</v>
      </c>
      <c r="AE472" s="4" t="s">
        <v>101</v>
      </c>
      <c r="AF472" s="2">
        <v>98.1</v>
      </c>
      <c r="AG472" s="2" t="s">
        <v>118</v>
      </c>
      <c r="AH472" s="4" t="s">
        <v>101</v>
      </c>
      <c r="AI472" s="2">
        <v>98.1</v>
      </c>
      <c r="AJ472" s="2" t="s">
        <v>119</v>
      </c>
      <c r="AK472" s="4" t="s">
        <v>101</v>
      </c>
      <c r="AL472" s="2">
        <v>98.1</v>
      </c>
      <c r="AM472" s="2" t="s">
        <v>120</v>
      </c>
      <c r="AN472" s="4" t="s">
        <v>101</v>
      </c>
      <c r="AO472" s="2">
        <v>98.1</v>
      </c>
      <c r="AP472" s="2" t="s">
        <v>121</v>
      </c>
      <c r="AQ472" s="4" t="s">
        <v>101</v>
      </c>
      <c r="AR472" s="2">
        <v>98.1</v>
      </c>
      <c r="AS472" s="2" t="s">
        <v>122</v>
      </c>
      <c r="AT472" s="4" t="s">
        <v>101</v>
      </c>
      <c r="AU472" s="2">
        <v>98.1</v>
      </c>
      <c r="AV472" s="2" t="s">
        <v>123</v>
      </c>
      <c r="AW472" s="4" t="s">
        <v>101</v>
      </c>
      <c r="AX472" s="2">
        <v>98.1</v>
      </c>
      <c r="AY472" s="2" t="s">
        <v>124</v>
      </c>
      <c r="AZ472" s="4" t="s">
        <v>101</v>
      </c>
      <c r="BA472" s="2">
        <v>98.1</v>
      </c>
      <c r="BB472" s="2" t="s">
        <v>125</v>
      </c>
      <c r="BC472" s="4" t="s">
        <v>101</v>
      </c>
      <c r="BD472" s="2">
        <v>98.1</v>
      </c>
      <c r="BE472" s="2" t="s">
        <v>126</v>
      </c>
      <c r="BF472" s="4" t="s">
        <v>101</v>
      </c>
      <c r="BG472" s="2">
        <v>98.1</v>
      </c>
      <c r="BH472" s="2" t="s">
        <v>127</v>
      </c>
      <c r="BI472" s="4" t="s">
        <v>101</v>
      </c>
      <c r="BJ472" s="2">
        <v>98.1</v>
      </c>
      <c r="BK472" s="2" t="s">
        <v>128</v>
      </c>
      <c r="BL472" s="4" t="s">
        <v>101</v>
      </c>
      <c r="BM472" s="2">
        <v>98.1</v>
      </c>
      <c r="BN472" s="2" t="s">
        <v>101</v>
      </c>
      <c r="BO472" s="2" t="s">
        <v>101</v>
      </c>
      <c r="BP472" s="2" t="s">
        <v>101</v>
      </c>
      <c r="BQ472" s="2" t="s">
        <v>101</v>
      </c>
      <c r="BR472" s="2" t="s">
        <v>101</v>
      </c>
      <c r="BS472" s="2" t="s">
        <v>101</v>
      </c>
      <c r="BT472" s="2" t="s">
        <v>101</v>
      </c>
      <c r="BU472" s="2" t="s">
        <v>101</v>
      </c>
      <c r="BV472" s="2" t="s">
        <v>101</v>
      </c>
      <c r="BW472" s="2" t="s">
        <v>101</v>
      </c>
      <c r="BX472" s="2" t="s">
        <v>101</v>
      </c>
      <c r="BY472" s="2" t="s">
        <v>101</v>
      </c>
      <c r="BZ472" s="2" t="s">
        <v>101</v>
      </c>
      <c r="CA472" s="2" t="s">
        <v>101</v>
      </c>
      <c r="CB472" s="2" t="s">
        <v>101</v>
      </c>
      <c r="CC472" s="2" t="s">
        <v>101</v>
      </c>
      <c r="CD472" s="2" t="s">
        <v>101</v>
      </c>
      <c r="CE472" s="2" t="s">
        <v>101</v>
      </c>
      <c r="CF472" s="2" t="s">
        <v>101</v>
      </c>
      <c r="CG472" s="2" t="s">
        <v>101</v>
      </c>
      <c r="CH472" s="2" t="s">
        <v>101</v>
      </c>
      <c r="CI472" s="2" t="s">
        <v>101</v>
      </c>
      <c r="CJ472" s="2" t="s">
        <v>101</v>
      </c>
      <c r="CK472" s="2" t="s">
        <v>101</v>
      </c>
      <c r="CL472" s="2" t="s">
        <v>101</v>
      </c>
      <c r="CM472" s="2" t="s">
        <v>101</v>
      </c>
      <c r="CN472" s="2" t="s">
        <v>101</v>
      </c>
      <c r="CO472" s="2" t="s">
        <v>101</v>
      </c>
      <c r="CP472" s="2" t="s">
        <v>101</v>
      </c>
      <c r="CQ472" s="2" t="s">
        <v>101</v>
      </c>
    </row>
    <row r="473" spans="1:95" ht="15.95" customHeight="1" x14ac:dyDescent="0.25">
      <c r="A473" s="6" t="s">
        <v>101</v>
      </c>
      <c r="B473" s="6" t="s">
        <v>101</v>
      </c>
      <c r="C473" s="6" t="s">
        <v>101</v>
      </c>
      <c r="D473" s="6" t="s">
        <v>101</v>
      </c>
      <c r="E473" s="6" t="s">
        <v>101</v>
      </c>
      <c r="F473" s="6" t="s">
        <v>101</v>
      </c>
      <c r="G473" s="6" t="s">
        <v>101</v>
      </c>
      <c r="H473" s="6" t="s">
        <v>101</v>
      </c>
      <c r="I473" s="6" t="s">
        <v>101</v>
      </c>
      <c r="J473" s="6" t="s">
        <v>101</v>
      </c>
      <c r="K473" s="6" t="s">
        <v>101</v>
      </c>
      <c r="L473" s="6" t="s">
        <v>101</v>
      </c>
      <c r="M473" s="6" t="s">
        <v>101</v>
      </c>
      <c r="N473" s="6" t="s">
        <v>101</v>
      </c>
      <c r="O473" s="6" t="s">
        <v>101</v>
      </c>
      <c r="P473" s="6" t="s">
        <v>101</v>
      </c>
      <c r="Q473" s="6" t="s">
        <v>101</v>
      </c>
      <c r="R473" s="6" t="s">
        <v>101</v>
      </c>
      <c r="S473" s="6" t="s">
        <v>101</v>
      </c>
      <c r="T473" s="6" t="s">
        <v>101</v>
      </c>
      <c r="U473" s="6" t="s">
        <v>101</v>
      </c>
      <c r="V473" s="6" t="s">
        <v>131</v>
      </c>
      <c r="W473" s="6" t="s">
        <v>132</v>
      </c>
      <c r="X473" s="6">
        <v>99982</v>
      </c>
      <c r="Y473" s="6" t="s">
        <v>101</v>
      </c>
      <c r="Z473" s="6" t="s">
        <v>101</v>
      </c>
      <c r="AA473" s="6">
        <v>0</v>
      </c>
      <c r="AB473" s="6" t="s">
        <v>101</v>
      </c>
      <c r="AC473" s="6" t="s">
        <v>101</v>
      </c>
      <c r="AD473" s="6">
        <v>99926</v>
      </c>
      <c r="AE473" s="6" t="s">
        <v>101</v>
      </c>
      <c r="AF473" s="6" t="s">
        <v>101</v>
      </c>
      <c r="AG473" s="6">
        <v>0</v>
      </c>
      <c r="AH473" s="6" t="s">
        <v>101</v>
      </c>
      <c r="AI473" s="6" t="s">
        <v>101</v>
      </c>
      <c r="AJ473" s="6">
        <v>99875</v>
      </c>
      <c r="AK473" s="6" t="s">
        <v>101</v>
      </c>
      <c r="AL473" s="6" t="s">
        <v>101</v>
      </c>
      <c r="AM473" s="6">
        <v>0</v>
      </c>
      <c r="AN473" s="6" t="s">
        <v>101</v>
      </c>
      <c r="AO473" s="6" t="s">
        <v>101</v>
      </c>
      <c r="AP473" s="6">
        <v>99864</v>
      </c>
      <c r="AQ473" s="6" t="s">
        <v>101</v>
      </c>
      <c r="AR473" s="6" t="s">
        <v>101</v>
      </c>
      <c r="AS473" s="6">
        <v>0</v>
      </c>
      <c r="AT473" s="6" t="s">
        <v>101</v>
      </c>
      <c r="AU473" s="6" t="s">
        <v>101</v>
      </c>
      <c r="AV473" s="6">
        <v>99876</v>
      </c>
      <c r="AW473" s="6" t="s">
        <v>101</v>
      </c>
      <c r="AX473" s="6" t="s">
        <v>101</v>
      </c>
      <c r="AY473" s="6">
        <v>0</v>
      </c>
      <c r="AZ473" s="6" t="s">
        <v>101</v>
      </c>
      <c r="BA473" s="6" t="s">
        <v>101</v>
      </c>
      <c r="BB473" s="6">
        <v>99923</v>
      </c>
      <c r="BC473" s="6" t="s">
        <v>101</v>
      </c>
      <c r="BD473" s="6" t="s">
        <v>101</v>
      </c>
      <c r="BE473" s="6">
        <v>99958</v>
      </c>
      <c r="BF473" s="6" t="s">
        <v>101</v>
      </c>
      <c r="BG473" s="6" t="s">
        <v>101</v>
      </c>
      <c r="BH473" s="6">
        <v>99983</v>
      </c>
      <c r="BI473" s="6" t="s">
        <v>101</v>
      </c>
      <c r="BJ473" s="6" t="s">
        <v>101</v>
      </c>
      <c r="BK473" s="6">
        <v>99995</v>
      </c>
      <c r="BL473" s="6" t="s">
        <v>101</v>
      </c>
      <c r="BM473" s="6" t="s">
        <v>101</v>
      </c>
    </row>
    <row r="474" spans="1:95" ht="114.95" customHeight="1" x14ac:dyDescent="0.25">
      <c r="A474" s="2" t="s">
        <v>133</v>
      </c>
      <c r="B474" s="2" t="s">
        <v>707</v>
      </c>
      <c r="C474" s="2" t="s">
        <v>708</v>
      </c>
      <c r="D474" s="2" t="s">
        <v>709</v>
      </c>
      <c r="E474" s="2" t="s">
        <v>101</v>
      </c>
      <c r="F474" s="2"/>
      <c r="G474" s="2" t="s">
        <v>702</v>
      </c>
      <c r="H474" s="3">
        <v>98.1</v>
      </c>
      <c r="I474" s="3">
        <v>255</v>
      </c>
      <c r="J474" s="2" t="s">
        <v>101</v>
      </c>
      <c r="K474" s="2" t="s">
        <v>674</v>
      </c>
      <c r="L474" s="2" t="s">
        <v>703</v>
      </c>
      <c r="M474" s="4" t="s">
        <v>101</v>
      </c>
      <c r="N474" s="2" t="s">
        <v>104</v>
      </c>
      <c r="O474" s="2" t="s">
        <v>101</v>
      </c>
      <c r="P474" s="5">
        <v>45823</v>
      </c>
      <c r="Q474" s="5">
        <v>45930</v>
      </c>
      <c r="R474" s="4" t="s">
        <v>105</v>
      </c>
      <c r="S474" s="2" t="s">
        <v>106</v>
      </c>
      <c r="T474" s="3">
        <f>SUM(IF(Y474="", 0, Y474 * Z474 * 1),IF(AB474="", 0, AB474 * AC474 * 1),IF(AE474="", 0, AE474 * AF474 * 1),IF(AH474="", 0, AH474 * AI474 * 1),IF(AK474="", 0, AK474 * AL474 * 1),IF(AN474="", 0, AN474 * AO474 * 1),IF(AQ474="", 0, AQ474 * AR474 * 1),IF(AT474="", 0, AT474 * AU474 * 1),IF(AW474="", 0, AW474 * AX474 * 1),IF(AZ474="", 0, AZ474 * BA474 * 1),IF(BC474="", 0, BC474 * BD474 * 1),IF(BF474="", 0, BF474 * BG474 * 1),IF(BI474="", 0, BI474 * BJ474 * 1),IF(BL474="", 0, BL474 * BM474 * 1))</f>
        <v>0</v>
      </c>
      <c r="U474" s="2">
        <f>SUM(IF(Y474="",0,Y474*1),IF(AB474="",0,AB474*1),IF(AE474="",0,AE474*1),IF(AH474="",0,AH474*1),IF(AK474="",0,AK474*1),IF(AN474="",0,AN474*1),IF(AQ474="",0,AQ474*1),IF(AT474="",0,AT474*1),IF(AW474="",0,AW474*1),IF(AZ474="",0,AZ474*1),IF(BC474="",0,BC474*1),IF(BF474="",0,BF474*1),IF(BI474="",0,BI474*1),IF(BL474="",0,BL474*1))</f>
        <v>0</v>
      </c>
      <c r="V474" s="2" t="s">
        <v>101</v>
      </c>
      <c r="W474" s="2" t="s">
        <v>101</v>
      </c>
      <c r="X474" s="2" t="s">
        <v>115</v>
      </c>
      <c r="Y474" s="4" t="s">
        <v>101</v>
      </c>
      <c r="Z474" s="2">
        <v>98.1</v>
      </c>
      <c r="AA474" s="2" t="s">
        <v>116</v>
      </c>
      <c r="AB474" s="4" t="s">
        <v>101</v>
      </c>
      <c r="AC474" s="2">
        <v>98.1</v>
      </c>
      <c r="AD474" s="2" t="s">
        <v>117</v>
      </c>
      <c r="AE474" s="4" t="s">
        <v>101</v>
      </c>
      <c r="AF474" s="2">
        <v>98.1</v>
      </c>
      <c r="AG474" s="2" t="s">
        <v>118</v>
      </c>
      <c r="AH474" s="4" t="s">
        <v>101</v>
      </c>
      <c r="AI474" s="2">
        <v>98.1</v>
      </c>
      <c r="AJ474" s="2" t="s">
        <v>119</v>
      </c>
      <c r="AK474" s="4" t="s">
        <v>101</v>
      </c>
      <c r="AL474" s="2">
        <v>98.1</v>
      </c>
      <c r="AM474" s="2" t="s">
        <v>120</v>
      </c>
      <c r="AN474" s="4" t="s">
        <v>101</v>
      </c>
      <c r="AO474" s="2">
        <v>98.1</v>
      </c>
      <c r="AP474" s="2" t="s">
        <v>121</v>
      </c>
      <c r="AQ474" s="4" t="s">
        <v>101</v>
      </c>
      <c r="AR474" s="2">
        <v>98.1</v>
      </c>
      <c r="AS474" s="2" t="s">
        <v>122</v>
      </c>
      <c r="AT474" s="4" t="s">
        <v>101</v>
      </c>
      <c r="AU474" s="2">
        <v>98.1</v>
      </c>
      <c r="AV474" s="2" t="s">
        <v>123</v>
      </c>
      <c r="AW474" s="4" t="s">
        <v>101</v>
      </c>
      <c r="AX474" s="2">
        <v>98.1</v>
      </c>
      <c r="AY474" s="2" t="s">
        <v>124</v>
      </c>
      <c r="AZ474" s="4" t="s">
        <v>101</v>
      </c>
      <c r="BA474" s="2">
        <v>98.1</v>
      </c>
      <c r="BB474" s="2" t="s">
        <v>125</v>
      </c>
      <c r="BC474" s="4" t="s">
        <v>101</v>
      </c>
      <c r="BD474" s="2">
        <v>98.1</v>
      </c>
      <c r="BE474" s="2" t="s">
        <v>126</v>
      </c>
      <c r="BF474" s="4" t="s">
        <v>101</v>
      </c>
      <c r="BG474" s="2">
        <v>98.1</v>
      </c>
      <c r="BH474" s="2" t="s">
        <v>127</v>
      </c>
      <c r="BI474" s="4" t="s">
        <v>101</v>
      </c>
      <c r="BJ474" s="2">
        <v>98.1</v>
      </c>
      <c r="BK474" s="2" t="s">
        <v>128</v>
      </c>
      <c r="BL474" s="4" t="s">
        <v>101</v>
      </c>
      <c r="BM474" s="2">
        <v>98.1</v>
      </c>
      <c r="BN474" s="2" t="s">
        <v>101</v>
      </c>
      <c r="BO474" s="2" t="s">
        <v>101</v>
      </c>
      <c r="BP474" s="2" t="s">
        <v>101</v>
      </c>
      <c r="BQ474" s="2" t="s">
        <v>101</v>
      </c>
      <c r="BR474" s="2" t="s">
        <v>101</v>
      </c>
      <c r="BS474" s="2" t="s">
        <v>101</v>
      </c>
      <c r="BT474" s="2" t="s">
        <v>101</v>
      </c>
      <c r="BU474" s="2" t="s">
        <v>101</v>
      </c>
      <c r="BV474" s="2" t="s">
        <v>101</v>
      </c>
      <c r="BW474" s="2" t="s">
        <v>101</v>
      </c>
      <c r="BX474" s="2" t="s">
        <v>101</v>
      </c>
      <c r="BY474" s="2" t="s">
        <v>101</v>
      </c>
      <c r="BZ474" s="2" t="s">
        <v>101</v>
      </c>
      <c r="CA474" s="2" t="s">
        <v>101</v>
      </c>
      <c r="CB474" s="2" t="s">
        <v>101</v>
      </c>
      <c r="CC474" s="2" t="s">
        <v>101</v>
      </c>
      <c r="CD474" s="2" t="s">
        <v>101</v>
      </c>
      <c r="CE474" s="2" t="s">
        <v>101</v>
      </c>
      <c r="CF474" s="2" t="s">
        <v>101</v>
      </c>
      <c r="CG474" s="2" t="s">
        <v>101</v>
      </c>
      <c r="CH474" s="2" t="s">
        <v>101</v>
      </c>
      <c r="CI474" s="2" t="s">
        <v>101</v>
      </c>
      <c r="CJ474" s="2" t="s">
        <v>101</v>
      </c>
      <c r="CK474" s="2" t="s">
        <v>101</v>
      </c>
      <c r="CL474" s="2" t="s">
        <v>101</v>
      </c>
      <c r="CM474" s="2" t="s">
        <v>101</v>
      </c>
      <c r="CN474" s="2" t="s">
        <v>101</v>
      </c>
      <c r="CO474" s="2" t="s">
        <v>101</v>
      </c>
      <c r="CP474" s="2" t="s">
        <v>101</v>
      </c>
      <c r="CQ474" s="2" t="s">
        <v>101</v>
      </c>
    </row>
    <row r="475" spans="1:95" ht="15.95" customHeight="1" x14ac:dyDescent="0.25">
      <c r="A475" s="6" t="s">
        <v>101</v>
      </c>
      <c r="B475" s="6" t="s">
        <v>101</v>
      </c>
      <c r="C475" s="6" t="s">
        <v>101</v>
      </c>
      <c r="D475" s="6" t="s">
        <v>101</v>
      </c>
      <c r="E475" s="6" t="s">
        <v>101</v>
      </c>
      <c r="F475" s="6" t="s">
        <v>101</v>
      </c>
      <c r="G475" s="6" t="s">
        <v>101</v>
      </c>
      <c r="H475" s="6" t="s">
        <v>101</v>
      </c>
      <c r="I475" s="6" t="s">
        <v>101</v>
      </c>
      <c r="J475" s="6" t="s">
        <v>101</v>
      </c>
      <c r="K475" s="6" t="s">
        <v>101</v>
      </c>
      <c r="L475" s="6" t="s">
        <v>101</v>
      </c>
      <c r="M475" s="6" t="s">
        <v>101</v>
      </c>
      <c r="N475" s="6" t="s">
        <v>101</v>
      </c>
      <c r="O475" s="6" t="s">
        <v>101</v>
      </c>
      <c r="P475" s="6" t="s">
        <v>101</v>
      </c>
      <c r="Q475" s="6" t="s">
        <v>101</v>
      </c>
      <c r="R475" s="6" t="s">
        <v>101</v>
      </c>
      <c r="S475" s="6" t="s">
        <v>101</v>
      </c>
      <c r="T475" s="6" t="s">
        <v>101</v>
      </c>
      <c r="U475" s="6" t="s">
        <v>101</v>
      </c>
      <c r="V475" s="6" t="s">
        <v>131</v>
      </c>
      <c r="W475" s="6" t="s">
        <v>132</v>
      </c>
      <c r="X475" s="6">
        <v>99996</v>
      </c>
      <c r="Y475" s="6" t="s">
        <v>101</v>
      </c>
      <c r="Z475" s="6" t="s">
        <v>101</v>
      </c>
      <c r="AA475" s="6">
        <v>0</v>
      </c>
      <c r="AB475" s="6" t="s">
        <v>101</v>
      </c>
      <c r="AC475" s="6" t="s">
        <v>101</v>
      </c>
      <c r="AD475" s="6">
        <v>99991</v>
      </c>
      <c r="AE475" s="6" t="s">
        <v>101</v>
      </c>
      <c r="AF475" s="6" t="s">
        <v>101</v>
      </c>
      <c r="AG475" s="6">
        <v>0</v>
      </c>
      <c r="AH475" s="6" t="s">
        <v>101</v>
      </c>
      <c r="AI475" s="6" t="s">
        <v>101</v>
      </c>
      <c r="AJ475" s="6">
        <v>99986</v>
      </c>
      <c r="AK475" s="6" t="s">
        <v>101</v>
      </c>
      <c r="AL475" s="6" t="s">
        <v>101</v>
      </c>
      <c r="AM475" s="6">
        <v>0</v>
      </c>
      <c r="AN475" s="6" t="s">
        <v>101</v>
      </c>
      <c r="AO475" s="6" t="s">
        <v>101</v>
      </c>
      <c r="AP475" s="6">
        <v>99983</v>
      </c>
      <c r="AQ475" s="6" t="s">
        <v>101</v>
      </c>
      <c r="AR475" s="6" t="s">
        <v>101</v>
      </c>
      <c r="AS475" s="6">
        <v>0</v>
      </c>
      <c r="AT475" s="6" t="s">
        <v>101</v>
      </c>
      <c r="AU475" s="6" t="s">
        <v>101</v>
      </c>
      <c r="AV475" s="6">
        <v>99987</v>
      </c>
      <c r="AW475" s="6" t="s">
        <v>101</v>
      </c>
      <c r="AX475" s="6" t="s">
        <v>101</v>
      </c>
      <c r="AY475" s="6">
        <v>0</v>
      </c>
      <c r="AZ475" s="6" t="s">
        <v>101</v>
      </c>
      <c r="BA475" s="6" t="s">
        <v>101</v>
      </c>
      <c r="BB475" s="6">
        <v>99992</v>
      </c>
      <c r="BC475" s="6" t="s">
        <v>101</v>
      </c>
      <c r="BD475" s="6" t="s">
        <v>101</v>
      </c>
      <c r="BE475" s="6">
        <v>99996</v>
      </c>
      <c r="BF475" s="6" t="s">
        <v>101</v>
      </c>
      <c r="BG475" s="6" t="s">
        <v>101</v>
      </c>
      <c r="BH475" s="6">
        <v>99996</v>
      </c>
      <c r="BI475" s="6" t="s">
        <v>101</v>
      </c>
      <c r="BJ475" s="6" t="s">
        <v>101</v>
      </c>
      <c r="BK475" s="6">
        <v>99997</v>
      </c>
      <c r="BL475" s="6" t="s">
        <v>101</v>
      </c>
      <c r="BM475" s="6" t="s">
        <v>101</v>
      </c>
    </row>
    <row r="476" spans="1:95" ht="114.95" customHeight="1" x14ac:dyDescent="0.25">
      <c r="A476" s="2" t="s">
        <v>133</v>
      </c>
      <c r="B476" s="2" t="s">
        <v>198</v>
      </c>
      <c r="C476" s="2" t="s">
        <v>710</v>
      </c>
      <c r="D476" s="2" t="s">
        <v>711</v>
      </c>
      <c r="E476" s="2" t="s">
        <v>101</v>
      </c>
      <c r="F476" s="2"/>
      <c r="G476" s="2" t="s">
        <v>712</v>
      </c>
      <c r="H476" s="3">
        <v>109.6</v>
      </c>
      <c r="I476" s="3">
        <v>285</v>
      </c>
      <c r="J476" s="2" t="s">
        <v>101</v>
      </c>
      <c r="K476" s="2" t="s">
        <v>674</v>
      </c>
      <c r="L476" s="2" t="s">
        <v>675</v>
      </c>
      <c r="M476" s="4" t="s">
        <v>101</v>
      </c>
      <c r="N476" s="2" t="s">
        <v>104</v>
      </c>
      <c r="O476" s="2" t="s">
        <v>101</v>
      </c>
      <c r="P476" s="5">
        <v>45823</v>
      </c>
      <c r="Q476" s="5">
        <v>45930</v>
      </c>
      <c r="R476" s="4" t="s">
        <v>105</v>
      </c>
      <c r="S476" s="2" t="s">
        <v>106</v>
      </c>
      <c r="T476" s="3">
        <f>SUM(IF(Y476="", 0, Y476 * Z476 * 1),IF(AB476="", 0, AB476 * AC476 * 1),IF(AE476="", 0, AE476 * AF476 * 1),IF(AH476="", 0, AH476 * AI476 * 1),IF(AK476="", 0, AK476 * AL476 * 1),IF(AN476="", 0, AN476 * AO476 * 1),IF(AQ476="", 0, AQ476 * AR476 * 1),IF(AT476="", 0, AT476 * AU476 * 1),IF(AW476="", 0, AW476 * AX476 * 1),IF(AZ476="", 0, AZ476 * BA476 * 1),IF(BC476="", 0, BC476 * BD476 * 1),IF(BF476="", 0, BF476 * BG476 * 1),IF(BI476="", 0, BI476 * BJ476 * 1),IF(BL476="", 0, BL476 * BM476 * 1))</f>
        <v>0</v>
      </c>
      <c r="U476" s="2">
        <f>SUM(IF(Y476="",0,Y476*1),IF(AB476="",0,AB476*1),IF(AE476="",0,AE476*1),IF(AH476="",0,AH476*1),IF(AK476="",0,AK476*1),IF(AN476="",0,AN476*1),IF(AQ476="",0,AQ476*1),IF(AT476="",0,AT476*1),IF(AW476="",0,AW476*1),IF(AZ476="",0,AZ476*1),IF(BC476="",0,BC476*1),IF(BF476="",0,BF476*1),IF(BI476="",0,BI476*1),IF(BL476="",0,BL476*1))</f>
        <v>0</v>
      </c>
      <c r="V476" s="2" t="s">
        <v>101</v>
      </c>
      <c r="W476" s="2" t="s">
        <v>101</v>
      </c>
      <c r="X476" s="2" t="s">
        <v>115</v>
      </c>
      <c r="Y476" s="4" t="s">
        <v>101</v>
      </c>
      <c r="Z476" s="2">
        <v>109.6</v>
      </c>
      <c r="AA476" s="2" t="s">
        <v>116</v>
      </c>
      <c r="AB476" s="4" t="s">
        <v>101</v>
      </c>
      <c r="AC476" s="2">
        <v>109.6</v>
      </c>
      <c r="AD476" s="2" t="s">
        <v>117</v>
      </c>
      <c r="AE476" s="4" t="s">
        <v>101</v>
      </c>
      <c r="AF476" s="2">
        <v>109.6</v>
      </c>
      <c r="AG476" s="2" t="s">
        <v>118</v>
      </c>
      <c r="AH476" s="4" t="s">
        <v>101</v>
      </c>
      <c r="AI476" s="2">
        <v>109.6</v>
      </c>
      <c r="AJ476" s="2" t="s">
        <v>119</v>
      </c>
      <c r="AK476" s="4" t="s">
        <v>101</v>
      </c>
      <c r="AL476" s="2">
        <v>109.6</v>
      </c>
      <c r="AM476" s="2" t="s">
        <v>120</v>
      </c>
      <c r="AN476" s="4" t="s">
        <v>101</v>
      </c>
      <c r="AO476" s="2">
        <v>109.6</v>
      </c>
      <c r="AP476" s="2" t="s">
        <v>121</v>
      </c>
      <c r="AQ476" s="4" t="s">
        <v>101</v>
      </c>
      <c r="AR476" s="2">
        <v>109.6</v>
      </c>
      <c r="AS476" s="2" t="s">
        <v>122</v>
      </c>
      <c r="AT476" s="4" t="s">
        <v>101</v>
      </c>
      <c r="AU476" s="2">
        <v>109.6</v>
      </c>
      <c r="AV476" s="2" t="s">
        <v>123</v>
      </c>
      <c r="AW476" s="4" t="s">
        <v>101</v>
      </c>
      <c r="AX476" s="2">
        <v>109.6</v>
      </c>
      <c r="AY476" s="2" t="s">
        <v>124</v>
      </c>
      <c r="AZ476" s="4" t="s">
        <v>101</v>
      </c>
      <c r="BA476" s="2">
        <v>109.6</v>
      </c>
      <c r="BB476" s="2" t="s">
        <v>125</v>
      </c>
      <c r="BC476" s="4" t="s">
        <v>101</v>
      </c>
      <c r="BD476" s="2">
        <v>109.6</v>
      </c>
      <c r="BE476" s="2" t="s">
        <v>126</v>
      </c>
      <c r="BF476" s="4" t="s">
        <v>101</v>
      </c>
      <c r="BG476" s="2">
        <v>109.6</v>
      </c>
      <c r="BH476" s="2" t="s">
        <v>127</v>
      </c>
      <c r="BI476" s="4" t="s">
        <v>101</v>
      </c>
      <c r="BJ476" s="2">
        <v>109.6</v>
      </c>
      <c r="BK476" s="2" t="s">
        <v>128</v>
      </c>
      <c r="BL476" s="4" t="s">
        <v>101</v>
      </c>
      <c r="BM476" s="2">
        <v>109.6</v>
      </c>
      <c r="BN476" s="2" t="s">
        <v>101</v>
      </c>
      <c r="BO476" s="2" t="s">
        <v>101</v>
      </c>
      <c r="BP476" s="2" t="s">
        <v>101</v>
      </c>
      <c r="BQ476" s="2" t="s">
        <v>101</v>
      </c>
      <c r="BR476" s="2" t="s">
        <v>101</v>
      </c>
      <c r="BS476" s="2" t="s">
        <v>101</v>
      </c>
      <c r="BT476" s="2" t="s">
        <v>101</v>
      </c>
      <c r="BU476" s="2" t="s">
        <v>101</v>
      </c>
      <c r="BV476" s="2" t="s">
        <v>101</v>
      </c>
      <c r="BW476" s="2" t="s">
        <v>101</v>
      </c>
      <c r="BX476" s="2" t="s">
        <v>101</v>
      </c>
      <c r="BY476" s="2" t="s">
        <v>101</v>
      </c>
      <c r="BZ476" s="2" t="s">
        <v>101</v>
      </c>
      <c r="CA476" s="2" t="s">
        <v>101</v>
      </c>
      <c r="CB476" s="2" t="s">
        <v>101</v>
      </c>
      <c r="CC476" s="2" t="s">
        <v>101</v>
      </c>
      <c r="CD476" s="2" t="s">
        <v>101</v>
      </c>
      <c r="CE476" s="2" t="s">
        <v>101</v>
      </c>
      <c r="CF476" s="2" t="s">
        <v>101</v>
      </c>
      <c r="CG476" s="2" t="s">
        <v>101</v>
      </c>
      <c r="CH476" s="2" t="s">
        <v>101</v>
      </c>
      <c r="CI476" s="2" t="s">
        <v>101</v>
      </c>
      <c r="CJ476" s="2" t="s">
        <v>101</v>
      </c>
      <c r="CK476" s="2" t="s">
        <v>101</v>
      </c>
      <c r="CL476" s="2" t="s">
        <v>101</v>
      </c>
      <c r="CM476" s="2" t="s">
        <v>101</v>
      </c>
      <c r="CN476" s="2" t="s">
        <v>101</v>
      </c>
      <c r="CO476" s="2" t="s">
        <v>101</v>
      </c>
      <c r="CP476" s="2" t="s">
        <v>101</v>
      </c>
      <c r="CQ476" s="2" t="s">
        <v>101</v>
      </c>
    </row>
    <row r="477" spans="1:95" ht="15.95" customHeight="1" x14ac:dyDescent="0.25">
      <c r="A477" s="6" t="s">
        <v>101</v>
      </c>
      <c r="B477" s="6" t="s">
        <v>101</v>
      </c>
      <c r="C477" s="6" t="s">
        <v>101</v>
      </c>
      <c r="D477" s="6" t="s">
        <v>101</v>
      </c>
      <c r="E477" s="6" t="s">
        <v>101</v>
      </c>
      <c r="F477" s="6" t="s">
        <v>101</v>
      </c>
      <c r="G477" s="6" t="s">
        <v>101</v>
      </c>
      <c r="H477" s="6" t="s">
        <v>101</v>
      </c>
      <c r="I477" s="6" t="s">
        <v>101</v>
      </c>
      <c r="J477" s="6" t="s">
        <v>101</v>
      </c>
      <c r="K477" s="6" t="s">
        <v>101</v>
      </c>
      <c r="L477" s="6" t="s">
        <v>101</v>
      </c>
      <c r="M477" s="6" t="s">
        <v>101</v>
      </c>
      <c r="N477" s="6" t="s">
        <v>101</v>
      </c>
      <c r="O477" s="6" t="s">
        <v>101</v>
      </c>
      <c r="P477" s="6" t="s">
        <v>101</v>
      </c>
      <c r="Q477" s="6" t="s">
        <v>101</v>
      </c>
      <c r="R477" s="6" t="s">
        <v>101</v>
      </c>
      <c r="S477" s="6" t="s">
        <v>101</v>
      </c>
      <c r="T477" s="6" t="s">
        <v>101</v>
      </c>
      <c r="U477" s="6" t="s">
        <v>101</v>
      </c>
      <c r="V477" s="6" t="s">
        <v>131</v>
      </c>
      <c r="W477" s="6" t="s">
        <v>132</v>
      </c>
      <c r="X477" s="6">
        <v>99994</v>
      </c>
      <c r="Y477" s="6" t="s">
        <v>101</v>
      </c>
      <c r="Z477" s="6" t="s">
        <v>101</v>
      </c>
      <c r="AA477" s="6">
        <v>0</v>
      </c>
      <c r="AB477" s="6" t="s">
        <v>101</v>
      </c>
      <c r="AC477" s="6" t="s">
        <v>101</v>
      </c>
      <c r="AD477" s="6">
        <v>99986</v>
      </c>
      <c r="AE477" s="6" t="s">
        <v>101</v>
      </c>
      <c r="AF477" s="6" t="s">
        <v>101</v>
      </c>
      <c r="AG477" s="6">
        <v>0</v>
      </c>
      <c r="AH477" s="6" t="s">
        <v>101</v>
      </c>
      <c r="AI477" s="6" t="s">
        <v>101</v>
      </c>
      <c r="AJ477" s="6">
        <v>99979</v>
      </c>
      <c r="AK477" s="6" t="s">
        <v>101</v>
      </c>
      <c r="AL477" s="6" t="s">
        <v>101</v>
      </c>
      <c r="AM477" s="6">
        <v>0</v>
      </c>
      <c r="AN477" s="6" t="s">
        <v>101</v>
      </c>
      <c r="AO477" s="6" t="s">
        <v>101</v>
      </c>
      <c r="AP477" s="6">
        <v>99978</v>
      </c>
      <c r="AQ477" s="6" t="s">
        <v>101</v>
      </c>
      <c r="AR477" s="6" t="s">
        <v>101</v>
      </c>
      <c r="AS477" s="6">
        <v>0</v>
      </c>
      <c r="AT477" s="6" t="s">
        <v>101</v>
      </c>
      <c r="AU477" s="6" t="s">
        <v>101</v>
      </c>
      <c r="AV477" s="6">
        <v>99980</v>
      </c>
      <c r="AW477" s="6" t="s">
        <v>101</v>
      </c>
      <c r="AX477" s="6" t="s">
        <v>101</v>
      </c>
      <c r="AY477" s="6">
        <v>0</v>
      </c>
      <c r="AZ477" s="6" t="s">
        <v>101</v>
      </c>
      <c r="BA477" s="6" t="s">
        <v>101</v>
      </c>
      <c r="BB477" s="6">
        <v>99988</v>
      </c>
      <c r="BC477" s="6" t="s">
        <v>101</v>
      </c>
      <c r="BD477" s="6" t="s">
        <v>101</v>
      </c>
      <c r="BE477" s="6">
        <v>99993</v>
      </c>
      <c r="BF477" s="6" t="s">
        <v>101</v>
      </c>
      <c r="BG477" s="6" t="s">
        <v>101</v>
      </c>
      <c r="BH477" s="6">
        <v>99997</v>
      </c>
      <c r="BI477" s="6" t="s">
        <v>101</v>
      </c>
      <c r="BJ477" s="6" t="s">
        <v>101</v>
      </c>
      <c r="BK477" s="6">
        <v>99996</v>
      </c>
      <c r="BL477" s="6" t="s">
        <v>101</v>
      </c>
      <c r="BM477" s="6" t="s">
        <v>101</v>
      </c>
    </row>
    <row r="478" spans="1:95" ht="114.95" customHeight="1" x14ac:dyDescent="0.25">
      <c r="A478" s="2" t="s">
        <v>133</v>
      </c>
      <c r="B478" s="2" t="s">
        <v>707</v>
      </c>
      <c r="C478" s="2" t="s">
        <v>713</v>
      </c>
      <c r="D478" s="2" t="s">
        <v>714</v>
      </c>
      <c r="E478" s="2" t="s">
        <v>101</v>
      </c>
      <c r="F478" s="2"/>
      <c r="G478" s="2" t="s">
        <v>712</v>
      </c>
      <c r="H478" s="3">
        <v>109.6</v>
      </c>
      <c r="I478" s="3">
        <v>285</v>
      </c>
      <c r="J478" s="2" t="s">
        <v>101</v>
      </c>
      <c r="K478" s="2" t="s">
        <v>674</v>
      </c>
      <c r="L478" s="2" t="s">
        <v>675</v>
      </c>
      <c r="M478" s="4" t="s">
        <v>101</v>
      </c>
      <c r="N478" s="2" t="s">
        <v>104</v>
      </c>
      <c r="O478" s="2" t="s">
        <v>101</v>
      </c>
      <c r="P478" s="5">
        <v>45823</v>
      </c>
      <c r="Q478" s="5">
        <v>45930</v>
      </c>
      <c r="R478" s="4" t="s">
        <v>105</v>
      </c>
      <c r="S478" s="2" t="s">
        <v>106</v>
      </c>
      <c r="T478" s="3">
        <f>SUM(IF(Y478="", 0, Y478 * Z478 * 1),IF(AB478="", 0, AB478 * AC478 * 1),IF(AE478="", 0, AE478 * AF478 * 1),IF(AH478="", 0, AH478 * AI478 * 1),IF(AK478="", 0, AK478 * AL478 * 1),IF(AN478="", 0, AN478 * AO478 * 1),IF(AQ478="", 0, AQ478 * AR478 * 1),IF(AT478="", 0, AT478 * AU478 * 1),IF(AW478="", 0, AW478 * AX478 * 1),IF(AZ478="", 0, AZ478 * BA478 * 1),IF(BC478="", 0, BC478 * BD478 * 1),IF(BF478="", 0, BF478 * BG478 * 1),IF(BI478="", 0, BI478 * BJ478 * 1),IF(BL478="", 0, BL478 * BM478 * 1))</f>
        <v>0</v>
      </c>
      <c r="U478" s="2">
        <f>SUM(IF(Y478="",0,Y478*1),IF(AB478="",0,AB478*1),IF(AE478="",0,AE478*1),IF(AH478="",0,AH478*1),IF(AK478="",0,AK478*1),IF(AN478="",0,AN478*1),IF(AQ478="",0,AQ478*1),IF(AT478="",0,AT478*1),IF(AW478="",0,AW478*1),IF(AZ478="",0,AZ478*1),IF(BC478="",0,BC478*1),IF(BF478="",0,BF478*1),IF(BI478="",0,BI478*1),IF(BL478="",0,BL478*1))</f>
        <v>0</v>
      </c>
      <c r="V478" s="2" t="s">
        <v>101</v>
      </c>
      <c r="W478" s="2" t="s">
        <v>101</v>
      </c>
      <c r="X478" s="2" t="s">
        <v>115</v>
      </c>
      <c r="Y478" s="4" t="s">
        <v>101</v>
      </c>
      <c r="Z478" s="2">
        <v>109.6</v>
      </c>
      <c r="AA478" s="2" t="s">
        <v>116</v>
      </c>
      <c r="AB478" s="4" t="s">
        <v>101</v>
      </c>
      <c r="AC478" s="2">
        <v>109.6</v>
      </c>
      <c r="AD478" s="2" t="s">
        <v>117</v>
      </c>
      <c r="AE478" s="4" t="s">
        <v>101</v>
      </c>
      <c r="AF478" s="2">
        <v>109.6</v>
      </c>
      <c r="AG478" s="2" t="s">
        <v>118</v>
      </c>
      <c r="AH478" s="4" t="s">
        <v>101</v>
      </c>
      <c r="AI478" s="2">
        <v>109.6</v>
      </c>
      <c r="AJ478" s="2" t="s">
        <v>119</v>
      </c>
      <c r="AK478" s="4" t="s">
        <v>101</v>
      </c>
      <c r="AL478" s="2">
        <v>109.6</v>
      </c>
      <c r="AM478" s="2" t="s">
        <v>120</v>
      </c>
      <c r="AN478" s="4" t="s">
        <v>101</v>
      </c>
      <c r="AO478" s="2">
        <v>109.6</v>
      </c>
      <c r="AP478" s="2" t="s">
        <v>121</v>
      </c>
      <c r="AQ478" s="4" t="s">
        <v>101</v>
      </c>
      <c r="AR478" s="2">
        <v>109.6</v>
      </c>
      <c r="AS478" s="2" t="s">
        <v>122</v>
      </c>
      <c r="AT478" s="4" t="s">
        <v>101</v>
      </c>
      <c r="AU478" s="2">
        <v>109.6</v>
      </c>
      <c r="AV478" s="2" t="s">
        <v>123</v>
      </c>
      <c r="AW478" s="4" t="s">
        <v>101</v>
      </c>
      <c r="AX478" s="2">
        <v>109.6</v>
      </c>
      <c r="AY478" s="2" t="s">
        <v>124</v>
      </c>
      <c r="AZ478" s="4" t="s">
        <v>101</v>
      </c>
      <c r="BA478" s="2">
        <v>109.6</v>
      </c>
      <c r="BB478" s="2" t="s">
        <v>125</v>
      </c>
      <c r="BC478" s="4" t="s">
        <v>101</v>
      </c>
      <c r="BD478" s="2">
        <v>109.6</v>
      </c>
      <c r="BE478" s="2" t="s">
        <v>126</v>
      </c>
      <c r="BF478" s="4" t="s">
        <v>101</v>
      </c>
      <c r="BG478" s="2">
        <v>109.6</v>
      </c>
      <c r="BH478" s="2" t="s">
        <v>127</v>
      </c>
      <c r="BI478" s="4" t="s">
        <v>101</v>
      </c>
      <c r="BJ478" s="2">
        <v>109.6</v>
      </c>
      <c r="BK478" s="2" t="s">
        <v>128</v>
      </c>
      <c r="BL478" s="4" t="s">
        <v>101</v>
      </c>
      <c r="BM478" s="2">
        <v>109.6</v>
      </c>
      <c r="BN478" s="2" t="s">
        <v>101</v>
      </c>
      <c r="BO478" s="2" t="s">
        <v>101</v>
      </c>
      <c r="BP478" s="2" t="s">
        <v>101</v>
      </c>
      <c r="BQ478" s="2" t="s">
        <v>101</v>
      </c>
      <c r="BR478" s="2" t="s">
        <v>101</v>
      </c>
      <c r="BS478" s="2" t="s">
        <v>101</v>
      </c>
      <c r="BT478" s="2" t="s">
        <v>101</v>
      </c>
      <c r="BU478" s="2" t="s">
        <v>101</v>
      </c>
      <c r="BV478" s="2" t="s">
        <v>101</v>
      </c>
      <c r="BW478" s="2" t="s">
        <v>101</v>
      </c>
      <c r="BX478" s="2" t="s">
        <v>101</v>
      </c>
      <c r="BY478" s="2" t="s">
        <v>101</v>
      </c>
      <c r="BZ478" s="2" t="s">
        <v>101</v>
      </c>
      <c r="CA478" s="2" t="s">
        <v>101</v>
      </c>
      <c r="CB478" s="2" t="s">
        <v>101</v>
      </c>
      <c r="CC478" s="2" t="s">
        <v>101</v>
      </c>
      <c r="CD478" s="2" t="s">
        <v>101</v>
      </c>
      <c r="CE478" s="2" t="s">
        <v>101</v>
      </c>
      <c r="CF478" s="2" t="s">
        <v>101</v>
      </c>
      <c r="CG478" s="2" t="s">
        <v>101</v>
      </c>
      <c r="CH478" s="2" t="s">
        <v>101</v>
      </c>
      <c r="CI478" s="2" t="s">
        <v>101</v>
      </c>
      <c r="CJ478" s="2" t="s">
        <v>101</v>
      </c>
      <c r="CK478" s="2" t="s">
        <v>101</v>
      </c>
      <c r="CL478" s="2" t="s">
        <v>101</v>
      </c>
      <c r="CM478" s="2" t="s">
        <v>101</v>
      </c>
      <c r="CN478" s="2" t="s">
        <v>101</v>
      </c>
      <c r="CO478" s="2" t="s">
        <v>101</v>
      </c>
      <c r="CP478" s="2" t="s">
        <v>101</v>
      </c>
      <c r="CQ478" s="2" t="s">
        <v>101</v>
      </c>
    </row>
    <row r="479" spans="1:95" ht="15.95" customHeight="1" x14ac:dyDescent="0.25">
      <c r="A479" s="6" t="s">
        <v>101</v>
      </c>
      <c r="B479" s="6" t="s">
        <v>101</v>
      </c>
      <c r="C479" s="6" t="s">
        <v>101</v>
      </c>
      <c r="D479" s="6" t="s">
        <v>101</v>
      </c>
      <c r="E479" s="6" t="s">
        <v>101</v>
      </c>
      <c r="F479" s="6" t="s">
        <v>101</v>
      </c>
      <c r="G479" s="6" t="s">
        <v>101</v>
      </c>
      <c r="H479" s="6" t="s">
        <v>101</v>
      </c>
      <c r="I479" s="6" t="s">
        <v>101</v>
      </c>
      <c r="J479" s="6" t="s">
        <v>101</v>
      </c>
      <c r="K479" s="6" t="s">
        <v>101</v>
      </c>
      <c r="L479" s="6" t="s">
        <v>101</v>
      </c>
      <c r="M479" s="6" t="s">
        <v>101</v>
      </c>
      <c r="N479" s="6" t="s">
        <v>101</v>
      </c>
      <c r="O479" s="6" t="s">
        <v>101</v>
      </c>
      <c r="P479" s="6" t="s">
        <v>101</v>
      </c>
      <c r="Q479" s="6" t="s">
        <v>101</v>
      </c>
      <c r="R479" s="6" t="s">
        <v>101</v>
      </c>
      <c r="S479" s="6" t="s">
        <v>101</v>
      </c>
      <c r="T479" s="6" t="s">
        <v>101</v>
      </c>
      <c r="U479" s="6" t="s">
        <v>101</v>
      </c>
      <c r="V479" s="6" t="s">
        <v>131</v>
      </c>
      <c r="W479" s="6" t="s">
        <v>132</v>
      </c>
      <c r="X479" s="6">
        <v>99995</v>
      </c>
      <c r="Y479" s="6" t="s">
        <v>101</v>
      </c>
      <c r="Z479" s="6" t="s">
        <v>101</v>
      </c>
      <c r="AA479" s="6">
        <v>0</v>
      </c>
      <c r="AB479" s="6" t="s">
        <v>101</v>
      </c>
      <c r="AC479" s="6" t="s">
        <v>101</v>
      </c>
      <c r="AD479" s="6">
        <v>99989</v>
      </c>
      <c r="AE479" s="6" t="s">
        <v>101</v>
      </c>
      <c r="AF479" s="6" t="s">
        <v>101</v>
      </c>
      <c r="AG479" s="6">
        <v>0</v>
      </c>
      <c r="AH479" s="6" t="s">
        <v>101</v>
      </c>
      <c r="AI479" s="6" t="s">
        <v>101</v>
      </c>
      <c r="AJ479" s="6">
        <v>99983</v>
      </c>
      <c r="AK479" s="6" t="s">
        <v>101</v>
      </c>
      <c r="AL479" s="6" t="s">
        <v>101</v>
      </c>
      <c r="AM479" s="6">
        <v>0</v>
      </c>
      <c r="AN479" s="6" t="s">
        <v>101</v>
      </c>
      <c r="AO479" s="6" t="s">
        <v>101</v>
      </c>
      <c r="AP479" s="6">
        <v>99982</v>
      </c>
      <c r="AQ479" s="6" t="s">
        <v>101</v>
      </c>
      <c r="AR479" s="6" t="s">
        <v>101</v>
      </c>
      <c r="AS479" s="6">
        <v>0</v>
      </c>
      <c r="AT479" s="6" t="s">
        <v>101</v>
      </c>
      <c r="AU479" s="6" t="s">
        <v>101</v>
      </c>
      <c r="AV479" s="6">
        <v>99984</v>
      </c>
      <c r="AW479" s="6" t="s">
        <v>101</v>
      </c>
      <c r="AX479" s="6" t="s">
        <v>101</v>
      </c>
      <c r="AY479" s="6">
        <v>0</v>
      </c>
      <c r="AZ479" s="6" t="s">
        <v>101</v>
      </c>
      <c r="BA479" s="6" t="s">
        <v>101</v>
      </c>
      <c r="BB479" s="6">
        <v>99989</v>
      </c>
      <c r="BC479" s="6" t="s">
        <v>101</v>
      </c>
      <c r="BD479" s="6" t="s">
        <v>101</v>
      </c>
      <c r="BE479" s="6">
        <v>99993</v>
      </c>
      <c r="BF479" s="6" t="s">
        <v>101</v>
      </c>
      <c r="BG479" s="6" t="s">
        <v>101</v>
      </c>
      <c r="BH479" s="6">
        <v>99997</v>
      </c>
      <c r="BI479" s="6" t="s">
        <v>101</v>
      </c>
      <c r="BJ479" s="6" t="s">
        <v>101</v>
      </c>
      <c r="BK479" s="6">
        <v>99996</v>
      </c>
      <c r="BL479" s="6" t="s">
        <v>101</v>
      </c>
      <c r="BM479" s="6" t="s">
        <v>101</v>
      </c>
    </row>
    <row r="480" spans="1:95" ht="114.95" customHeight="1" x14ac:dyDescent="0.25">
      <c r="A480" s="2" t="s">
        <v>133</v>
      </c>
      <c r="B480" s="2" t="s">
        <v>715</v>
      </c>
      <c r="C480" s="2" t="s">
        <v>716</v>
      </c>
      <c r="D480" s="2" t="s">
        <v>717</v>
      </c>
      <c r="E480" s="2" t="s">
        <v>718</v>
      </c>
      <c r="F480" s="2"/>
      <c r="G480" s="2" t="s">
        <v>719</v>
      </c>
      <c r="H480" s="3">
        <v>90.4</v>
      </c>
      <c r="I480" s="3">
        <v>235</v>
      </c>
      <c r="J480" s="2" t="s">
        <v>101</v>
      </c>
      <c r="K480" s="2" t="s">
        <v>674</v>
      </c>
      <c r="L480" s="2" t="s">
        <v>720</v>
      </c>
      <c r="M480" s="4" t="s">
        <v>101</v>
      </c>
      <c r="N480" s="2" t="s">
        <v>104</v>
      </c>
      <c r="O480" s="2" t="s">
        <v>101</v>
      </c>
      <c r="P480" s="5">
        <v>45823</v>
      </c>
      <c r="Q480" s="5">
        <v>45930</v>
      </c>
      <c r="R480" s="4" t="s">
        <v>105</v>
      </c>
      <c r="S480" s="2" t="s">
        <v>106</v>
      </c>
      <c r="T480" s="3">
        <f>SUM(IF(Y480="", 0, Y480 * Z480 * 1),IF(AB480="", 0, AB480 * AC480 * 1),IF(AE480="", 0, AE480 * AF480 * 1),IF(AH480="", 0, AH480 * AI480 * 1),IF(AK480="", 0, AK480 * AL480 * 1),IF(AN480="", 0, AN480 * AO480 * 1),IF(AQ480="", 0, AQ480 * AR480 * 1),IF(AT480="", 0, AT480 * AU480 * 1),IF(AW480="", 0, AW480 * AX480 * 1),IF(AZ480="", 0, AZ480 * BA480 * 1),IF(BC480="", 0, BC480 * BD480 * 1),IF(BF480="", 0, BF480 * BG480 * 1),IF(BI480="", 0, BI480 * BJ480 * 1),IF(BL480="", 0, BL480 * BM480 * 1),IF(BO480="", 0, BO480 * BP480 * 1),IF(BR480="", 0, BR480 * BS480 * 1))</f>
        <v>0</v>
      </c>
      <c r="U480" s="2">
        <f>SUM(IF(Y480="",0,Y480*1),IF(AB480="",0,AB480*1),IF(AE480="",0,AE480*1),IF(AH480="",0,AH480*1),IF(AK480="",0,AK480*1),IF(AN480="",0,AN480*1),IF(AQ480="",0,AQ480*1),IF(AT480="",0,AT480*1),IF(AW480="",0,AW480*1),IF(AZ480="",0,AZ480*1),IF(BC480="",0,BC480*1),IF(BF480="",0,BF480*1),IF(BI480="",0,BI480*1),IF(BL480="",0,BL480*1),IF(BO480="",0,BO480*1),IF(BR480="",0,BR480*1))</f>
        <v>0</v>
      </c>
      <c r="V480" s="2" t="s">
        <v>101</v>
      </c>
      <c r="W480" s="2" t="s">
        <v>101</v>
      </c>
      <c r="X480" s="2" t="s">
        <v>115</v>
      </c>
      <c r="Y480" s="4" t="s">
        <v>101</v>
      </c>
      <c r="Z480" s="2">
        <v>90.4</v>
      </c>
      <c r="AA480" s="2" t="s">
        <v>116</v>
      </c>
      <c r="AB480" s="4" t="s">
        <v>101</v>
      </c>
      <c r="AC480" s="2">
        <v>90.4</v>
      </c>
      <c r="AD480" s="2" t="s">
        <v>117</v>
      </c>
      <c r="AE480" s="4" t="s">
        <v>101</v>
      </c>
      <c r="AF480" s="2">
        <v>90.4</v>
      </c>
      <c r="AG480" s="2" t="s">
        <v>118</v>
      </c>
      <c r="AH480" s="4" t="s">
        <v>101</v>
      </c>
      <c r="AI480" s="2">
        <v>90.4</v>
      </c>
      <c r="AJ480" s="2" t="s">
        <v>119</v>
      </c>
      <c r="AK480" s="4" t="s">
        <v>101</v>
      </c>
      <c r="AL480" s="2">
        <v>90.4</v>
      </c>
      <c r="AM480" s="2" t="s">
        <v>120</v>
      </c>
      <c r="AN480" s="4" t="s">
        <v>101</v>
      </c>
      <c r="AO480" s="2">
        <v>90.4</v>
      </c>
      <c r="AP480" s="2" t="s">
        <v>121</v>
      </c>
      <c r="AQ480" s="4" t="s">
        <v>101</v>
      </c>
      <c r="AR480" s="2">
        <v>90.4</v>
      </c>
      <c r="AS480" s="2" t="s">
        <v>122</v>
      </c>
      <c r="AT480" s="4" t="s">
        <v>101</v>
      </c>
      <c r="AU480" s="2">
        <v>90.4</v>
      </c>
      <c r="AV480" s="2" t="s">
        <v>123</v>
      </c>
      <c r="AW480" s="4" t="s">
        <v>101</v>
      </c>
      <c r="AX480" s="2">
        <v>90.4</v>
      </c>
      <c r="AY480" s="2" t="s">
        <v>124</v>
      </c>
      <c r="AZ480" s="4" t="s">
        <v>101</v>
      </c>
      <c r="BA480" s="2">
        <v>90.4</v>
      </c>
      <c r="BB480" s="2" t="s">
        <v>125</v>
      </c>
      <c r="BC480" s="4" t="s">
        <v>101</v>
      </c>
      <c r="BD480" s="2">
        <v>90.4</v>
      </c>
      <c r="BE480" s="2" t="s">
        <v>126</v>
      </c>
      <c r="BF480" s="4" t="s">
        <v>101</v>
      </c>
      <c r="BG480" s="2">
        <v>90.4</v>
      </c>
      <c r="BH480" s="2" t="s">
        <v>127</v>
      </c>
      <c r="BI480" s="4" t="s">
        <v>101</v>
      </c>
      <c r="BJ480" s="2">
        <v>90.4</v>
      </c>
      <c r="BK480" s="2" t="s">
        <v>128</v>
      </c>
      <c r="BL480" s="4" t="s">
        <v>101</v>
      </c>
      <c r="BM480" s="2">
        <v>90.4</v>
      </c>
      <c r="BN480" s="2" t="s">
        <v>129</v>
      </c>
      <c r="BO480" s="4" t="s">
        <v>101</v>
      </c>
      <c r="BP480" s="2">
        <v>90.4</v>
      </c>
      <c r="BQ480" s="2" t="s">
        <v>130</v>
      </c>
      <c r="BR480" s="4" t="s">
        <v>101</v>
      </c>
      <c r="BS480" s="2">
        <v>90.4</v>
      </c>
      <c r="BT480" s="2" t="s">
        <v>101</v>
      </c>
      <c r="BU480" s="2" t="s">
        <v>101</v>
      </c>
      <c r="BV480" s="2" t="s">
        <v>101</v>
      </c>
      <c r="BW480" s="2" t="s">
        <v>101</v>
      </c>
      <c r="BX480" s="2" t="s">
        <v>101</v>
      </c>
      <c r="BY480" s="2" t="s">
        <v>101</v>
      </c>
      <c r="BZ480" s="2" t="s">
        <v>101</v>
      </c>
      <c r="CA480" s="2" t="s">
        <v>101</v>
      </c>
      <c r="CB480" s="2" t="s">
        <v>101</v>
      </c>
      <c r="CC480" s="2" t="s">
        <v>101</v>
      </c>
      <c r="CD480" s="2" t="s">
        <v>101</v>
      </c>
      <c r="CE480" s="2" t="s">
        <v>101</v>
      </c>
      <c r="CF480" s="2" t="s">
        <v>101</v>
      </c>
      <c r="CG480" s="2" t="s">
        <v>101</v>
      </c>
      <c r="CH480" s="2" t="s">
        <v>101</v>
      </c>
      <c r="CI480" s="2" t="s">
        <v>101</v>
      </c>
      <c r="CJ480" s="2" t="s">
        <v>101</v>
      </c>
      <c r="CK480" s="2" t="s">
        <v>101</v>
      </c>
      <c r="CL480" s="2" t="s">
        <v>101</v>
      </c>
      <c r="CM480" s="2" t="s">
        <v>101</v>
      </c>
      <c r="CN480" s="2" t="s">
        <v>101</v>
      </c>
      <c r="CO480" s="2" t="s">
        <v>101</v>
      </c>
      <c r="CP480" s="2" t="s">
        <v>101</v>
      </c>
      <c r="CQ480" s="2" t="s">
        <v>101</v>
      </c>
    </row>
    <row r="481" spans="1:95" ht="15.95" customHeight="1" x14ac:dyDescent="0.25">
      <c r="A481" s="6" t="s">
        <v>101</v>
      </c>
      <c r="B481" s="6" t="s">
        <v>101</v>
      </c>
      <c r="C481" s="6" t="s">
        <v>101</v>
      </c>
      <c r="D481" s="6" t="s">
        <v>101</v>
      </c>
      <c r="E481" s="6" t="s">
        <v>101</v>
      </c>
      <c r="F481" s="6" t="s">
        <v>101</v>
      </c>
      <c r="G481" s="6" t="s">
        <v>101</v>
      </c>
      <c r="H481" s="6" t="s">
        <v>101</v>
      </c>
      <c r="I481" s="6" t="s">
        <v>101</v>
      </c>
      <c r="J481" s="6" t="s">
        <v>101</v>
      </c>
      <c r="K481" s="6" t="s">
        <v>101</v>
      </c>
      <c r="L481" s="6" t="s">
        <v>101</v>
      </c>
      <c r="M481" s="6" t="s">
        <v>101</v>
      </c>
      <c r="N481" s="6" t="s">
        <v>101</v>
      </c>
      <c r="O481" s="6" t="s">
        <v>101</v>
      </c>
      <c r="P481" s="6" t="s">
        <v>101</v>
      </c>
      <c r="Q481" s="6" t="s">
        <v>101</v>
      </c>
      <c r="R481" s="6" t="s">
        <v>101</v>
      </c>
      <c r="S481" s="6" t="s">
        <v>101</v>
      </c>
      <c r="T481" s="6" t="s">
        <v>101</v>
      </c>
      <c r="U481" s="6" t="s">
        <v>101</v>
      </c>
      <c r="V481" s="6" t="s">
        <v>131</v>
      </c>
      <c r="W481" s="6" t="s">
        <v>132</v>
      </c>
      <c r="X481" s="6">
        <v>99990</v>
      </c>
      <c r="Y481" s="6" t="s">
        <v>101</v>
      </c>
      <c r="Z481" s="6" t="s">
        <v>101</v>
      </c>
      <c r="AA481" s="6">
        <v>0</v>
      </c>
      <c r="AB481" s="6" t="s">
        <v>101</v>
      </c>
      <c r="AC481" s="6" t="s">
        <v>101</v>
      </c>
      <c r="AD481" s="6">
        <v>99978</v>
      </c>
      <c r="AE481" s="6" t="s">
        <v>101</v>
      </c>
      <c r="AF481" s="6" t="s">
        <v>101</v>
      </c>
      <c r="AG481" s="6">
        <v>0</v>
      </c>
      <c r="AH481" s="6" t="s">
        <v>101</v>
      </c>
      <c r="AI481" s="6" t="s">
        <v>101</v>
      </c>
      <c r="AJ481" s="6">
        <v>99964</v>
      </c>
      <c r="AK481" s="6" t="s">
        <v>101</v>
      </c>
      <c r="AL481" s="6" t="s">
        <v>101</v>
      </c>
      <c r="AM481" s="6">
        <v>0</v>
      </c>
      <c r="AN481" s="6" t="s">
        <v>101</v>
      </c>
      <c r="AO481" s="6" t="s">
        <v>101</v>
      </c>
      <c r="AP481" s="6">
        <v>99954</v>
      </c>
      <c r="AQ481" s="6" t="s">
        <v>101</v>
      </c>
      <c r="AR481" s="6" t="s">
        <v>101</v>
      </c>
      <c r="AS481" s="6">
        <v>0</v>
      </c>
      <c r="AT481" s="6" t="s">
        <v>101</v>
      </c>
      <c r="AU481" s="6" t="s">
        <v>101</v>
      </c>
      <c r="AV481" s="6">
        <v>99965</v>
      </c>
      <c r="AW481" s="6" t="s">
        <v>101</v>
      </c>
      <c r="AX481" s="6" t="s">
        <v>101</v>
      </c>
      <c r="AY481" s="6">
        <v>0</v>
      </c>
      <c r="AZ481" s="6" t="s">
        <v>101</v>
      </c>
      <c r="BA481" s="6" t="s">
        <v>101</v>
      </c>
      <c r="BB481" s="6">
        <v>99978</v>
      </c>
      <c r="BC481" s="6" t="s">
        <v>101</v>
      </c>
      <c r="BD481" s="6" t="s">
        <v>101</v>
      </c>
      <c r="BE481" s="6">
        <v>99987</v>
      </c>
      <c r="BF481" s="6" t="s">
        <v>101</v>
      </c>
      <c r="BG481" s="6" t="s">
        <v>101</v>
      </c>
      <c r="BH481" s="6">
        <v>99992</v>
      </c>
      <c r="BI481" s="6" t="s">
        <v>101</v>
      </c>
      <c r="BJ481" s="6" t="s">
        <v>101</v>
      </c>
      <c r="BK481" s="6">
        <v>99993</v>
      </c>
      <c r="BL481" s="6" t="s">
        <v>101</v>
      </c>
      <c r="BM481" s="6" t="s">
        <v>101</v>
      </c>
      <c r="BN481" s="6">
        <v>99999</v>
      </c>
      <c r="BO481" s="6" t="s">
        <v>101</v>
      </c>
      <c r="BP481" s="6" t="s">
        <v>101</v>
      </c>
      <c r="BQ481" s="6">
        <v>99999</v>
      </c>
      <c r="BR481" s="6" t="s">
        <v>101</v>
      </c>
      <c r="BS481" s="6" t="s">
        <v>101</v>
      </c>
    </row>
    <row r="482" spans="1:95" ht="114.95" customHeight="1" x14ac:dyDescent="0.25">
      <c r="A482" s="2" t="s">
        <v>133</v>
      </c>
      <c r="B482" s="2" t="s">
        <v>248</v>
      </c>
      <c r="C482" s="2" t="s">
        <v>721</v>
      </c>
      <c r="D482" s="2" t="s">
        <v>722</v>
      </c>
      <c r="E482" s="2" t="s">
        <v>101</v>
      </c>
      <c r="F482" s="2"/>
      <c r="G482" s="2" t="s">
        <v>719</v>
      </c>
      <c r="H482" s="3">
        <v>90.4</v>
      </c>
      <c r="I482" s="3">
        <v>235</v>
      </c>
      <c r="J482" s="2" t="s">
        <v>101</v>
      </c>
      <c r="K482" s="2" t="s">
        <v>674</v>
      </c>
      <c r="L482" s="2" t="s">
        <v>720</v>
      </c>
      <c r="M482" s="4" t="s">
        <v>101</v>
      </c>
      <c r="N482" s="2" t="s">
        <v>104</v>
      </c>
      <c r="O482" s="2" t="s">
        <v>101</v>
      </c>
      <c r="P482" s="5">
        <v>45823</v>
      </c>
      <c r="Q482" s="5">
        <v>45930</v>
      </c>
      <c r="R482" s="4" t="s">
        <v>105</v>
      </c>
      <c r="S482" s="2" t="s">
        <v>106</v>
      </c>
      <c r="T482" s="3">
        <f>SUM(IF(Y482="", 0, Y482 * Z482 * 1),IF(AB482="", 0, AB482 * AC482 * 1),IF(AE482="", 0, AE482 * AF482 * 1),IF(AH482="", 0, AH482 * AI482 * 1),IF(AK482="", 0, AK482 * AL482 * 1),IF(AN482="", 0, AN482 * AO482 * 1),IF(AQ482="", 0, AQ482 * AR482 * 1),IF(AT482="", 0, AT482 * AU482 * 1),IF(AW482="", 0, AW482 * AX482 * 1),IF(AZ482="", 0, AZ482 * BA482 * 1),IF(BC482="", 0, BC482 * BD482 * 1),IF(BF482="", 0, BF482 * BG482 * 1),IF(BI482="", 0, BI482 * BJ482 * 1),IF(BL482="", 0, BL482 * BM482 * 1),IF(BO482="", 0, BO482 * BP482 * 1),IF(BR482="", 0, BR482 * BS482 * 1))</f>
        <v>0</v>
      </c>
      <c r="U482" s="2">
        <f>SUM(IF(Y482="",0,Y482*1),IF(AB482="",0,AB482*1),IF(AE482="",0,AE482*1),IF(AH482="",0,AH482*1),IF(AK482="",0,AK482*1),IF(AN482="",0,AN482*1),IF(AQ482="",0,AQ482*1),IF(AT482="",0,AT482*1),IF(AW482="",0,AW482*1),IF(AZ482="",0,AZ482*1),IF(BC482="",0,BC482*1),IF(BF482="",0,BF482*1),IF(BI482="",0,BI482*1),IF(BL482="",0,BL482*1),IF(BO482="",0,BO482*1),IF(BR482="",0,BR482*1))</f>
        <v>0</v>
      </c>
      <c r="V482" s="2" t="s">
        <v>101</v>
      </c>
      <c r="W482" s="2" t="s">
        <v>101</v>
      </c>
      <c r="X482" s="2" t="s">
        <v>115</v>
      </c>
      <c r="Y482" s="4" t="s">
        <v>101</v>
      </c>
      <c r="Z482" s="2">
        <v>90.4</v>
      </c>
      <c r="AA482" s="2" t="s">
        <v>116</v>
      </c>
      <c r="AB482" s="4" t="s">
        <v>101</v>
      </c>
      <c r="AC482" s="2">
        <v>90.4</v>
      </c>
      <c r="AD482" s="2" t="s">
        <v>117</v>
      </c>
      <c r="AE482" s="4" t="s">
        <v>101</v>
      </c>
      <c r="AF482" s="2">
        <v>90.4</v>
      </c>
      <c r="AG482" s="2" t="s">
        <v>118</v>
      </c>
      <c r="AH482" s="4" t="s">
        <v>101</v>
      </c>
      <c r="AI482" s="2">
        <v>90.4</v>
      </c>
      <c r="AJ482" s="2" t="s">
        <v>119</v>
      </c>
      <c r="AK482" s="4" t="s">
        <v>101</v>
      </c>
      <c r="AL482" s="2">
        <v>90.4</v>
      </c>
      <c r="AM482" s="2" t="s">
        <v>120</v>
      </c>
      <c r="AN482" s="4" t="s">
        <v>101</v>
      </c>
      <c r="AO482" s="2">
        <v>90.4</v>
      </c>
      <c r="AP482" s="2" t="s">
        <v>121</v>
      </c>
      <c r="AQ482" s="4" t="s">
        <v>101</v>
      </c>
      <c r="AR482" s="2">
        <v>90.4</v>
      </c>
      <c r="AS482" s="2" t="s">
        <v>122</v>
      </c>
      <c r="AT482" s="4" t="s">
        <v>101</v>
      </c>
      <c r="AU482" s="2">
        <v>90.4</v>
      </c>
      <c r="AV482" s="2" t="s">
        <v>123</v>
      </c>
      <c r="AW482" s="4" t="s">
        <v>101</v>
      </c>
      <c r="AX482" s="2">
        <v>90.4</v>
      </c>
      <c r="AY482" s="2" t="s">
        <v>124</v>
      </c>
      <c r="AZ482" s="4" t="s">
        <v>101</v>
      </c>
      <c r="BA482" s="2">
        <v>90.4</v>
      </c>
      <c r="BB482" s="2" t="s">
        <v>125</v>
      </c>
      <c r="BC482" s="4" t="s">
        <v>101</v>
      </c>
      <c r="BD482" s="2">
        <v>90.4</v>
      </c>
      <c r="BE482" s="2" t="s">
        <v>126</v>
      </c>
      <c r="BF482" s="4" t="s">
        <v>101</v>
      </c>
      <c r="BG482" s="2">
        <v>90.4</v>
      </c>
      <c r="BH482" s="2" t="s">
        <v>127</v>
      </c>
      <c r="BI482" s="4" t="s">
        <v>101</v>
      </c>
      <c r="BJ482" s="2">
        <v>90.4</v>
      </c>
      <c r="BK482" s="2" t="s">
        <v>128</v>
      </c>
      <c r="BL482" s="4" t="s">
        <v>101</v>
      </c>
      <c r="BM482" s="2">
        <v>90.4</v>
      </c>
      <c r="BN482" s="2" t="s">
        <v>129</v>
      </c>
      <c r="BO482" s="4" t="s">
        <v>101</v>
      </c>
      <c r="BP482" s="2">
        <v>90.4</v>
      </c>
      <c r="BQ482" s="2" t="s">
        <v>130</v>
      </c>
      <c r="BR482" s="4" t="s">
        <v>101</v>
      </c>
      <c r="BS482" s="2">
        <v>90.4</v>
      </c>
      <c r="BT482" s="2" t="s">
        <v>101</v>
      </c>
      <c r="BU482" s="2" t="s">
        <v>101</v>
      </c>
      <c r="BV482" s="2" t="s">
        <v>101</v>
      </c>
      <c r="BW482" s="2" t="s">
        <v>101</v>
      </c>
      <c r="BX482" s="2" t="s">
        <v>101</v>
      </c>
      <c r="BY482" s="2" t="s">
        <v>101</v>
      </c>
      <c r="BZ482" s="2" t="s">
        <v>101</v>
      </c>
      <c r="CA482" s="2" t="s">
        <v>101</v>
      </c>
      <c r="CB482" s="2" t="s">
        <v>101</v>
      </c>
      <c r="CC482" s="2" t="s">
        <v>101</v>
      </c>
      <c r="CD482" s="2" t="s">
        <v>101</v>
      </c>
      <c r="CE482" s="2" t="s">
        <v>101</v>
      </c>
      <c r="CF482" s="2" t="s">
        <v>101</v>
      </c>
      <c r="CG482" s="2" t="s">
        <v>101</v>
      </c>
      <c r="CH482" s="2" t="s">
        <v>101</v>
      </c>
      <c r="CI482" s="2" t="s">
        <v>101</v>
      </c>
      <c r="CJ482" s="2" t="s">
        <v>101</v>
      </c>
      <c r="CK482" s="2" t="s">
        <v>101</v>
      </c>
      <c r="CL482" s="2" t="s">
        <v>101</v>
      </c>
      <c r="CM482" s="2" t="s">
        <v>101</v>
      </c>
      <c r="CN482" s="2" t="s">
        <v>101</v>
      </c>
      <c r="CO482" s="2" t="s">
        <v>101</v>
      </c>
      <c r="CP482" s="2" t="s">
        <v>101</v>
      </c>
      <c r="CQ482" s="2" t="s">
        <v>101</v>
      </c>
    </row>
    <row r="483" spans="1:95" ht="15.95" customHeight="1" x14ac:dyDescent="0.25">
      <c r="A483" s="6" t="s">
        <v>101</v>
      </c>
      <c r="B483" s="6" t="s">
        <v>101</v>
      </c>
      <c r="C483" s="6" t="s">
        <v>101</v>
      </c>
      <c r="D483" s="6" t="s">
        <v>101</v>
      </c>
      <c r="E483" s="6" t="s">
        <v>101</v>
      </c>
      <c r="F483" s="6" t="s">
        <v>101</v>
      </c>
      <c r="G483" s="6" t="s">
        <v>101</v>
      </c>
      <c r="H483" s="6" t="s">
        <v>101</v>
      </c>
      <c r="I483" s="6" t="s">
        <v>101</v>
      </c>
      <c r="J483" s="6" t="s">
        <v>101</v>
      </c>
      <c r="K483" s="6" t="s">
        <v>101</v>
      </c>
      <c r="L483" s="6" t="s">
        <v>101</v>
      </c>
      <c r="M483" s="6" t="s">
        <v>101</v>
      </c>
      <c r="N483" s="6" t="s">
        <v>101</v>
      </c>
      <c r="O483" s="6" t="s">
        <v>101</v>
      </c>
      <c r="P483" s="6" t="s">
        <v>101</v>
      </c>
      <c r="Q483" s="6" t="s">
        <v>101</v>
      </c>
      <c r="R483" s="6" t="s">
        <v>101</v>
      </c>
      <c r="S483" s="6" t="s">
        <v>101</v>
      </c>
      <c r="T483" s="6" t="s">
        <v>101</v>
      </c>
      <c r="U483" s="6" t="s">
        <v>101</v>
      </c>
      <c r="V483" s="6" t="s">
        <v>131</v>
      </c>
      <c r="W483" s="6" t="s">
        <v>132</v>
      </c>
      <c r="X483" s="6">
        <v>99969</v>
      </c>
      <c r="Y483" s="6" t="s">
        <v>101</v>
      </c>
      <c r="Z483" s="6" t="s">
        <v>101</v>
      </c>
      <c r="AA483" s="6">
        <v>0</v>
      </c>
      <c r="AB483" s="6" t="s">
        <v>101</v>
      </c>
      <c r="AC483" s="6" t="s">
        <v>101</v>
      </c>
      <c r="AD483" s="6">
        <v>99946</v>
      </c>
      <c r="AE483" s="6" t="s">
        <v>101</v>
      </c>
      <c r="AF483" s="6" t="s">
        <v>101</v>
      </c>
      <c r="AG483" s="6">
        <v>0</v>
      </c>
      <c r="AH483" s="6" t="s">
        <v>101</v>
      </c>
      <c r="AI483" s="6" t="s">
        <v>101</v>
      </c>
      <c r="AJ483" s="6">
        <v>99911</v>
      </c>
      <c r="AK483" s="6" t="s">
        <v>101</v>
      </c>
      <c r="AL483" s="6" t="s">
        <v>101</v>
      </c>
      <c r="AM483" s="6">
        <v>0</v>
      </c>
      <c r="AN483" s="6" t="s">
        <v>101</v>
      </c>
      <c r="AO483" s="6" t="s">
        <v>101</v>
      </c>
      <c r="AP483" s="6">
        <v>99892</v>
      </c>
      <c r="AQ483" s="6" t="s">
        <v>101</v>
      </c>
      <c r="AR483" s="6" t="s">
        <v>101</v>
      </c>
      <c r="AS483" s="6">
        <v>0</v>
      </c>
      <c r="AT483" s="6" t="s">
        <v>101</v>
      </c>
      <c r="AU483" s="6" t="s">
        <v>101</v>
      </c>
      <c r="AV483" s="6">
        <v>99926</v>
      </c>
      <c r="AW483" s="6" t="s">
        <v>101</v>
      </c>
      <c r="AX483" s="6" t="s">
        <v>101</v>
      </c>
      <c r="AY483" s="6">
        <v>0</v>
      </c>
      <c r="AZ483" s="6" t="s">
        <v>101</v>
      </c>
      <c r="BA483" s="6" t="s">
        <v>101</v>
      </c>
      <c r="BB483" s="6">
        <v>99949</v>
      </c>
      <c r="BC483" s="6" t="s">
        <v>101</v>
      </c>
      <c r="BD483" s="6" t="s">
        <v>101</v>
      </c>
      <c r="BE483" s="6">
        <v>99980</v>
      </c>
      <c r="BF483" s="6" t="s">
        <v>101</v>
      </c>
      <c r="BG483" s="6" t="s">
        <v>101</v>
      </c>
      <c r="BH483" s="6">
        <v>99988</v>
      </c>
      <c r="BI483" s="6" t="s">
        <v>101</v>
      </c>
      <c r="BJ483" s="6" t="s">
        <v>101</v>
      </c>
      <c r="BK483" s="6">
        <v>99989</v>
      </c>
      <c r="BL483" s="6" t="s">
        <v>101</v>
      </c>
      <c r="BM483" s="6" t="s">
        <v>101</v>
      </c>
      <c r="BN483" s="6">
        <v>99999</v>
      </c>
      <c r="BO483" s="6" t="s">
        <v>101</v>
      </c>
      <c r="BP483" s="6" t="s">
        <v>101</v>
      </c>
      <c r="BQ483" s="6">
        <v>99999</v>
      </c>
      <c r="BR483" s="6" t="s">
        <v>101</v>
      </c>
      <c r="BS483" s="6" t="s">
        <v>101</v>
      </c>
    </row>
    <row r="484" spans="1:95" ht="114.95" customHeight="1" x14ac:dyDescent="0.25">
      <c r="A484" s="2" t="s">
        <v>133</v>
      </c>
      <c r="B484" s="2" t="s">
        <v>248</v>
      </c>
      <c r="C484" s="2" t="s">
        <v>723</v>
      </c>
      <c r="D484" s="2" t="s">
        <v>724</v>
      </c>
      <c r="E484" s="2" t="s">
        <v>101</v>
      </c>
      <c r="F484" s="2"/>
      <c r="G484" s="2" t="s">
        <v>725</v>
      </c>
      <c r="H484" s="3">
        <v>90.4</v>
      </c>
      <c r="I484" s="3">
        <v>235</v>
      </c>
      <c r="J484" s="2" t="s">
        <v>101</v>
      </c>
      <c r="K484" s="2" t="s">
        <v>674</v>
      </c>
      <c r="L484" s="2" t="s">
        <v>720</v>
      </c>
      <c r="M484" s="4" t="s">
        <v>101</v>
      </c>
      <c r="N484" s="2" t="s">
        <v>104</v>
      </c>
      <c r="O484" s="2" t="s">
        <v>101</v>
      </c>
      <c r="P484" s="5">
        <v>45823</v>
      </c>
      <c r="Q484" s="5">
        <v>45930</v>
      </c>
      <c r="R484" s="4" t="s">
        <v>105</v>
      </c>
      <c r="S484" s="2" t="s">
        <v>106</v>
      </c>
      <c r="T484" s="3">
        <f>SUM(IF(Y484="", 0, Y484 * Z484 * 1),IF(AB484="", 0, AB484 * AC484 * 1),IF(AE484="", 0, AE484 * AF484 * 1),IF(AH484="", 0, AH484 * AI484 * 1),IF(AK484="", 0, AK484 * AL484 * 1),IF(AN484="", 0, AN484 * AO484 * 1),IF(AQ484="", 0, AQ484 * AR484 * 1),IF(AT484="", 0, AT484 * AU484 * 1),IF(AW484="", 0, AW484 * AX484 * 1),IF(AZ484="", 0, AZ484 * BA484 * 1),IF(BC484="", 0, BC484 * BD484 * 1),IF(BF484="", 0, BF484 * BG484 * 1),IF(BI484="", 0, BI484 * BJ484 * 1),IF(BL484="", 0, BL484 * BM484 * 1),IF(BO484="", 0, BO484 * BP484 * 1),IF(BR484="", 0, BR484 * BS484 * 1))</f>
        <v>0</v>
      </c>
      <c r="U484" s="2">
        <f>SUM(IF(Y484="",0,Y484*1),IF(AB484="",0,AB484*1),IF(AE484="",0,AE484*1),IF(AH484="",0,AH484*1),IF(AK484="",0,AK484*1),IF(AN484="",0,AN484*1),IF(AQ484="",0,AQ484*1),IF(AT484="",0,AT484*1),IF(AW484="",0,AW484*1),IF(AZ484="",0,AZ484*1),IF(BC484="",0,BC484*1),IF(BF484="",0,BF484*1),IF(BI484="",0,BI484*1),IF(BL484="",0,BL484*1),IF(BO484="",0,BO484*1),IF(BR484="",0,BR484*1))</f>
        <v>0</v>
      </c>
      <c r="V484" s="2" t="s">
        <v>101</v>
      </c>
      <c r="W484" s="2" t="s">
        <v>101</v>
      </c>
      <c r="X484" s="2" t="s">
        <v>115</v>
      </c>
      <c r="Y484" s="4" t="s">
        <v>101</v>
      </c>
      <c r="Z484" s="2">
        <v>90.4</v>
      </c>
      <c r="AA484" s="2" t="s">
        <v>116</v>
      </c>
      <c r="AB484" s="4" t="s">
        <v>101</v>
      </c>
      <c r="AC484" s="2">
        <v>90.4</v>
      </c>
      <c r="AD484" s="2" t="s">
        <v>117</v>
      </c>
      <c r="AE484" s="4" t="s">
        <v>101</v>
      </c>
      <c r="AF484" s="2">
        <v>90.4</v>
      </c>
      <c r="AG484" s="2" t="s">
        <v>118</v>
      </c>
      <c r="AH484" s="4" t="s">
        <v>101</v>
      </c>
      <c r="AI484" s="2">
        <v>90.4</v>
      </c>
      <c r="AJ484" s="2" t="s">
        <v>119</v>
      </c>
      <c r="AK484" s="4" t="s">
        <v>101</v>
      </c>
      <c r="AL484" s="2">
        <v>90.4</v>
      </c>
      <c r="AM484" s="2" t="s">
        <v>120</v>
      </c>
      <c r="AN484" s="4" t="s">
        <v>101</v>
      </c>
      <c r="AO484" s="2">
        <v>90.4</v>
      </c>
      <c r="AP484" s="2" t="s">
        <v>121</v>
      </c>
      <c r="AQ484" s="4" t="s">
        <v>101</v>
      </c>
      <c r="AR484" s="2">
        <v>90.4</v>
      </c>
      <c r="AS484" s="2" t="s">
        <v>122</v>
      </c>
      <c r="AT484" s="4" t="s">
        <v>101</v>
      </c>
      <c r="AU484" s="2">
        <v>90.4</v>
      </c>
      <c r="AV484" s="2" t="s">
        <v>123</v>
      </c>
      <c r="AW484" s="4" t="s">
        <v>101</v>
      </c>
      <c r="AX484" s="2">
        <v>90.4</v>
      </c>
      <c r="AY484" s="2" t="s">
        <v>124</v>
      </c>
      <c r="AZ484" s="4" t="s">
        <v>101</v>
      </c>
      <c r="BA484" s="2">
        <v>90.4</v>
      </c>
      <c r="BB484" s="2" t="s">
        <v>125</v>
      </c>
      <c r="BC484" s="4" t="s">
        <v>101</v>
      </c>
      <c r="BD484" s="2">
        <v>90.4</v>
      </c>
      <c r="BE484" s="2" t="s">
        <v>126</v>
      </c>
      <c r="BF484" s="4" t="s">
        <v>101</v>
      </c>
      <c r="BG484" s="2">
        <v>90.4</v>
      </c>
      <c r="BH484" s="2" t="s">
        <v>127</v>
      </c>
      <c r="BI484" s="4" t="s">
        <v>101</v>
      </c>
      <c r="BJ484" s="2">
        <v>90.4</v>
      </c>
      <c r="BK484" s="2" t="s">
        <v>128</v>
      </c>
      <c r="BL484" s="4" t="s">
        <v>101</v>
      </c>
      <c r="BM484" s="2">
        <v>90.4</v>
      </c>
      <c r="BN484" s="2" t="s">
        <v>129</v>
      </c>
      <c r="BO484" s="4" t="s">
        <v>101</v>
      </c>
      <c r="BP484" s="2">
        <v>90.4</v>
      </c>
      <c r="BQ484" s="2" t="s">
        <v>130</v>
      </c>
      <c r="BR484" s="4" t="s">
        <v>101</v>
      </c>
      <c r="BS484" s="2">
        <v>90.4</v>
      </c>
      <c r="BT484" s="2" t="s">
        <v>101</v>
      </c>
      <c r="BU484" s="2" t="s">
        <v>101</v>
      </c>
      <c r="BV484" s="2" t="s">
        <v>101</v>
      </c>
      <c r="BW484" s="2" t="s">
        <v>101</v>
      </c>
      <c r="BX484" s="2" t="s">
        <v>101</v>
      </c>
      <c r="BY484" s="2" t="s">
        <v>101</v>
      </c>
      <c r="BZ484" s="2" t="s">
        <v>101</v>
      </c>
      <c r="CA484" s="2" t="s">
        <v>101</v>
      </c>
      <c r="CB484" s="2" t="s">
        <v>101</v>
      </c>
      <c r="CC484" s="2" t="s">
        <v>101</v>
      </c>
      <c r="CD484" s="2" t="s">
        <v>101</v>
      </c>
      <c r="CE484" s="2" t="s">
        <v>101</v>
      </c>
      <c r="CF484" s="2" t="s">
        <v>101</v>
      </c>
      <c r="CG484" s="2" t="s">
        <v>101</v>
      </c>
      <c r="CH484" s="2" t="s">
        <v>101</v>
      </c>
      <c r="CI484" s="2" t="s">
        <v>101</v>
      </c>
      <c r="CJ484" s="2" t="s">
        <v>101</v>
      </c>
      <c r="CK484" s="2" t="s">
        <v>101</v>
      </c>
      <c r="CL484" s="2" t="s">
        <v>101</v>
      </c>
      <c r="CM484" s="2" t="s">
        <v>101</v>
      </c>
      <c r="CN484" s="2" t="s">
        <v>101</v>
      </c>
      <c r="CO484" s="2" t="s">
        <v>101</v>
      </c>
      <c r="CP484" s="2" t="s">
        <v>101</v>
      </c>
      <c r="CQ484" s="2" t="s">
        <v>101</v>
      </c>
    </row>
    <row r="485" spans="1:95" ht="15.95" customHeight="1" x14ac:dyDescent="0.25">
      <c r="A485" s="6" t="s">
        <v>101</v>
      </c>
      <c r="B485" s="6" t="s">
        <v>101</v>
      </c>
      <c r="C485" s="6" t="s">
        <v>101</v>
      </c>
      <c r="D485" s="6" t="s">
        <v>101</v>
      </c>
      <c r="E485" s="6" t="s">
        <v>101</v>
      </c>
      <c r="F485" s="6" t="s">
        <v>101</v>
      </c>
      <c r="G485" s="6" t="s">
        <v>101</v>
      </c>
      <c r="H485" s="6" t="s">
        <v>101</v>
      </c>
      <c r="I485" s="6" t="s">
        <v>101</v>
      </c>
      <c r="J485" s="6" t="s">
        <v>101</v>
      </c>
      <c r="K485" s="6" t="s">
        <v>101</v>
      </c>
      <c r="L485" s="6" t="s">
        <v>101</v>
      </c>
      <c r="M485" s="6" t="s">
        <v>101</v>
      </c>
      <c r="N485" s="6" t="s">
        <v>101</v>
      </c>
      <c r="O485" s="6" t="s">
        <v>101</v>
      </c>
      <c r="P485" s="6" t="s">
        <v>101</v>
      </c>
      <c r="Q485" s="6" t="s">
        <v>101</v>
      </c>
      <c r="R485" s="6" t="s">
        <v>101</v>
      </c>
      <c r="S485" s="6" t="s">
        <v>101</v>
      </c>
      <c r="T485" s="6" t="s">
        <v>101</v>
      </c>
      <c r="U485" s="6" t="s">
        <v>101</v>
      </c>
      <c r="V485" s="6" t="s">
        <v>131</v>
      </c>
      <c r="W485" s="6" t="s">
        <v>132</v>
      </c>
      <c r="X485" s="6">
        <v>99968</v>
      </c>
      <c r="Y485" s="6" t="s">
        <v>101</v>
      </c>
      <c r="Z485" s="6" t="s">
        <v>101</v>
      </c>
      <c r="AA485" s="6">
        <v>0</v>
      </c>
      <c r="AB485" s="6" t="s">
        <v>101</v>
      </c>
      <c r="AC485" s="6" t="s">
        <v>101</v>
      </c>
      <c r="AD485" s="6">
        <v>99943</v>
      </c>
      <c r="AE485" s="6" t="s">
        <v>101</v>
      </c>
      <c r="AF485" s="6" t="s">
        <v>101</v>
      </c>
      <c r="AG485" s="6">
        <v>0</v>
      </c>
      <c r="AH485" s="6" t="s">
        <v>101</v>
      </c>
      <c r="AI485" s="6" t="s">
        <v>101</v>
      </c>
      <c r="AJ485" s="6">
        <v>99906</v>
      </c>
      <c r="AK485" s="6" t="s">
        <v>101</v>
      </c>
      <c r="AL485" s="6" t="s">
        <v>101</v>
      </c>
      <c r="AM485" s="6">
        <v>0</v>
      </c>
      <c r="AN485" s="6" t="s">
        <v>101</v>
      </c>
      <c r="AO485" s="6" t="s">
        <v>101</v>
      </c>
      <c r="AP485" s="6">
        <v>99888</v>
      </c>
      <c r="AQ485" s="6" t="s">
        <v>101</v>
      </c>
      <c r="AR485" s="6" t="s">
        <v>101</v>
      </c>
      <c r="AS485" s="6">
        <v>0</v>
      </c>
      <c r="AT485" s="6" t="s">
        <v>101</v>
      </c>
      <c r="AU485" s="6" t="s">
        <v>101</v>
      </c>
      <c r="AV485" s="6">
        <v>99922</v>
      </c>
      <c r="AW485" s="6" t="s">
        <v>101</v>
      </c>
      <c r="AX485" s="6" t="s">
        <v>101</v>
      </c>
      <c r="AY485" s="6">
        <v>0</v>
      </c>
      <c r="AZ485" s="6" t="s">
        <v>101</v>
      </c>
      <c r="BA485" s="6" t="s">
        <v>101</v>
      </c>
      <c r="BB485" s="6">
        <v>99947</v>
      </c>
      <c r="BC485" s="6" t="s">
        <v>101</v>
      </c>
      <c r="BD485" s="6" t="s">
        <v>101</v>
      </c>
      <c r="BE485" s="6">
        <v>99978</v>
      </c>
      <c r="BF485" s="6" t="s">
        <v>101</v>
      </c>
      <c r="BG485" s="6" t="s">
        <v>101</v>
      </c>
      <c r="BH485" s="6">
        <v>99990</v>
      </c>
      <c r="BI485" s="6" t="s">
        <v>101</v>
      </c>
      <c r="BJ485" s="6" t="s">
        <v>101</v>
      </c>
      <c r="BK485" s="6">
        <v>99991</v>
      </c>
      <c r="BL485" s="6" t="s">
        <v>101</v>
      </c>
      <c r="BM485" s="6" t="s">
        <v>101</v>
      </c>
      <c r="BN485" s="6">
        <v>99999</v>
      </c>
      <c r="BO485" s="6" t="s">
        <v>101</v>
      </c>
      <c r="BP485" s="6" t="s">
        <v>101</v>
      </c>
      <c r="BQ485" s="6">
        <v>99999</v>
      </c>
      <c r="BR485" s="6" t="s">
        <v>101</v>
      </c>
      <c r="BS485" s="6" t="s">
        <v>101</v>
      </c>
    </row>
    <row r="486" spans="1:95" ht="114.95" customHeight="1" x14ac:dyDescent="0.25">
      <c r="A486" s="2" t="s">
        <v>133</v>
      </c>
      <c r="B486" s="2" t="s">
        <v>715</v>
      </c>
      <c r="C486" s="2" t="s">
        <v>723</v>
      </c>
      <c r="D486" s="2" t="s">
        <v>726</v>
      </c>
      <c r="E486" s="2" t="s">
        <v>101</v>
      </c>
      <c r="F486" s="2"/>
      <c r="G486" s="2" t="s">
        <v>725</v>
      </c>
      <c r="H486" s="3">
        <v>90.4</v>
      </c>
      <c r="I486" s="3">
        <v>235</v>
      </c>
      <c r="J486" s="2" t="s">
        <v>101</v>
      </c>
      <c r="K486" s="2" t="s">
        <v>674</v>
      </c>
      <c r="L486" s="2" t="s">
        <v>720</v>
      </c>
      <c r="M486" s="4" t="s">
        <v>101</v>
      </c>
      <c r="N486" s="2" t="s">
        <v>104</v>
      </c>
      <c r="O486" s="2" t="s">
        <v>101</v>
      </c>
      <c r="P486" s="5">
        <v>45823</v>
      </c>
      <c r="Q486" s="5">
        <v>45930</v>
      </c>
      <c r="R486" s="4" t="s">
        <v>105</v>
      </c>
      <c r="S486" s="2" t="s">
        <v>106</v>
      </c>
      <c r="T486" s="3">
        <f>SUM(IF(Y486="", 0, Y486 * Z486 * 1),IF(AB486="", 0, AB486 * AC486 * 1),IF(AE486="", 0, AE486 * AF486 * 1),IF(AH486="", 0, AH486 * AI486 * 1),IF(AK486="", 0, AK486 * AL486 * 1),IF(AN486="", 0, AN486 * AO486 * 1),IF(AQ486="", 0, AQ486 * AR486 * 1),IF(AT486="", 0, AT486 * AU486 * 1),IF(AW486="", 0, AW486 * AX486 * 1),IF(AZ486="", 0, AZ486 * BA486 * 1),IF(BC486="", 0, BC486 * BD486 * 1),IF(BF486="", 0, BF486 * BG486 * 1),IF(BI486="", 0, BI486 * BJ486 * 1),IF(BL486="", 0, BL486 * BM486 * 1),IF(BO486="", 0, BO486 * BP486 * 1),IF(BR486="", 0, BR486 * BS486 * 1))</f>
        <v>0</v>
      </c>
      <c r="U486" s="2">
        <f>SUM(IF(Y486="",0,Y486*1),IF(AB486="",0,AB486*1),IF(AE486="",0,AE486*1),IF(AH486="",0,AH486*1),IF(AK486="",0,AK486*1),IF(AN486="",0,AN486*1),IF(AQ486="",0,AQ486*1),IF(AT486="",0,AT486*1),IF(AW486="",0,AW486*1),IF(AZ486="",0,AZ486*1),IF(BC486="",0,BC486*1),IF(BF486="",0,BF486*1),IF(BI486="",0,BI486*1),IF(BL486="",0,BL486*1),IF(BO486="",0,BO486*1),IF(BR486="",0,BR486*1))</f>
        <v>0</v>
      </c>
      <c r="V486" s="2" t="s">
        <v>101</v>
      </c>
      <c r="W486" s="2" t="s">
        <v>101</v>
      </c>
      <c r="X486" s="2" t="s">
        <v>115</v>
      </c>
      <c r="Y486" s="4" t="s">
        <v>101</v>
      </c>
      <c r="Z486" s="2">
        <v>90.4</v>
      </c>
      <c r="AA486" s="2" t="s">
        <v>116</v>
      </c>
      <c r="AB486" s="4" t="s">
        <v>101</v>
      </c>
      <c r="AC486" s="2">
        <v>90.4</v>
      </c>
      <c r="AD486" s="2" t="s">
        <v>117</v>
      </c>
      <c r="AE486" s="4" t="s">
        <v>101</v>
      </c>
      <c r="AF486" s="2">
        <v>90.4</v>
      </c>
      <c r="AG486" s="2" t="s">
        <v>118</v>
      </c>
      <c r="AH486" s="4" t="s">
        <v>101</v>
      </c>
      <c r="AI486" s="2">
        <v>90.4</v>
      </c>
      <c r="AJ486" s="2" t="s">
        <v>119</v>
      </c>
      <c r="AK486" s="4" t="s">
        <v>101</v>
      </c>
      <c r="AL486" s="2">
        <v>90.4</v>
      </c>
      <c r="AM486" s="2" t="s">
        <v>120</v>
      </c>
      <c r="AN486" s="4" t="s">
        <v>101</v>
      </c>
      <c r="AO486" s="2">
        <v>90.4</v>
      </c>
      <c r="AP486" s="2" t="s">
        <v>121</v>
      </c>
      <c r="AQ486" s="4" t="s">
        <v>101</v>
      </c>
      <c r="AR486" s="2">
        <v>90.4</v>
      </c>
      <c r="AS486" s="2" t="s">
        <v>122</v>
      </c>
      <c r="AT486" s="4" t="s">
        <v>101</v>
      </c>
      <c r="AU486" s="2">
        <v>90.4</v>
      </c>
      <c r="AV486" s="2" t="s">
        <v>123</v>
      </c>
      <c r="AW486" s="4" t="s">
        <v>101</v>
      </c>
      <c r="AX486" s="2">
        <v>90.4</v>
      </c>
      <c r="AY486" s="2" t="s">
        <v>124</v>
      </c>
      <c r="AZ486" s="4" t="s">
        <v>101</v>
      </c>
      <c r="BA486" s="2">
        <v>90.4</v>
      </c>
      <c r="BB486" s="2" t="s">
        <v>125</v>
      </c>
      <c r="BC486" s="4" t="s">
        <v>101</v>
      </c>
      <c r="BD486" s="2">
        <v>90.4</v>
      </c>
      <c r="BE486" s="2" t="s">
        <v>126</v>
      </c>
      <c r="BF486" s="4" t="s">
        <v>101</v>
      </c>
      <c r="BG486" s="2">
        <v>90.4</v>
      </c>
      <c r="BH486" s="2" t="s">
        <v>127</v>
      </c>
      <c r="BI486" s="4" t="s">
        <v>101</v>
      </c>
      <c r="BJ486" s="2">
        <v>90.4</v>
      </c>
      <c r="BK486" s="2" t="s">
        <v>128</v>
      </c>
      <c r="BL486" s="4" t="s">
        <v>101</v>
      </c>
      <c r="BM486" s="2">
        <v>90.4</v>
      </c>
      <c r="BN486" s="2" t="s">
        <v>129</v>
      </c>
      <c r="BO486" s="4" t="s">
        <v>101</v>
      </c>
      <c r="BP486" s="2">
        <v>90.4</v>
      </c>
      <c r="BQ486" s="2" t="s">
        <v>130</v>
      </c>
      <c r="BR486" s="4" t="s">
        <v>101</v>
      </c>
      <c r="BS486" s="2">
        <v>90.4</v>
      </c>
      <c r="BT486" s="2" t="s">
        <v>101</v>
      </c>
      <c r="BU486" s="2" t="s">
        <v>101</v>
      </c>
      <c r="BV486" s="2" t="s">
        <v>101</v>
      </c>
      <c r="BW486" s="2" t="s">
        <v>101</v>
      </c>
      <c r="BX486" s="2" t="s">
        <v>101</v>
      </c>
      <c r="BY486" s="2" t="s">
        <v>101</v>
      </c>
      <c r="BZ486" s="2" t="s">
        <v>101</v>
      </c>
      <c r="CA486" s="2" t="s">
        <v>101</v>
      </c>
      <c r="CB486" s="2" t="s">
        <v>101</v>
      </c>
      <c r="CC486" s="2" t="s">
        <v>101</v>
      </c>
      <c r="CD486" s="2" t="s">
        <v>101</v>
      </c>
      <c r="CE486" s="2" t="s">
        <v>101</v>
      </c>
      <c r="CF486" s="2" t="s">
        <v>101</v>
      </c>
      <c r="CG486" s="2" t="s">
        <v>101</v>
      </c>
      <c r="CH486" s="2" t="s">
        <v>101</v>
      </c>
      <c r="CI486" s="2" t="s">
        <v>101</v>
      </c>
      <c r="CJ486" s="2" t="s">
        <v>101</v>
      </c>
      <c r="CK486" s="2" t="s">
        <v>101</v>
      </c>
      <c r="CL486" s="2" t="s">
        <v>101</v>
      </c>
      <c r="CM486" s="2" t="s">
        <v>101</v>
      </c>
      <c r="CN486" s="2" t="s">
        <v>101</v>
      </c>
      <c r="CO486" s="2" t="s">
        <v>101</v>
      </c>
      <c r="CP486" s="2" t="s">
        <v>101</v>
      </c>
      <c r="CQ486" s="2" t="s">
        <v>101</v>
      </c>
    </row>
    <row r="487" spans="1:95" ht="15.95" customHeight="1" x14ac:dyDescent="0.25">
      <c r="A487" s="6" t="s">
        <v>101</v>
      </c>
      <c r="B487" s="6" t="s">
        <v>101</v>
      </c>
      <c r="C487" s="6" t="s">
        <v>101</v>
      </c>
      <c r="D487" s="6" t="s">
        <v>101</v>
      </c>
      <c r="E487" s="6" t="s">
        <v>101</v>
      </c>
      <c r="F487" s="6" t="s">
        <v>101</v>
      </c>
      <c r="G487" s="6" t="s">
        <v>101</v>
      </c>
      <c r="H487" s="6" t="s">
        <v>101</v>
      </c>
      <c r="I487" s="6" t="s">
        <v>101</v>
      </c>
      <c r="J487" s="6" t="s">
        <v>101</v>
      </c>
      <c r="K487" s="6" t="s">
        <v>101</v>
      </c>
      <c r="L487" s="6" t="s">
        <v>101</v>
      </c>
      <c r="M487" s="6" t="s">
        <v>101</v>
      </c>
      <c r="N487" s="6" t="s">
        <v>101</v>
      </c>
      <c r="O487" s="6" t="s">
        <v>101</v>
      </c>
      <c r="P487" s="6" t="s">
        <v>101</v>
      </c>
      <c r="Q487" s="6" t="s">
        <v>101</v>
      </c>
      <c r="R487" s="6" t="s">
        <v>101</v>
      </c>
      <c r="S487" s="6" t="s">
        <v>101</v>
      </c>
      <c r="T487" s="6" t="s">
        <v>101</v>
      </c>
      <c r="U487" s="6" t="s">
        <v>101</v>
      </c>
      <c r="V487" s="6" t="s">
        <v>131</v>
      </c>
      <c r="W487" s="6" t="s">
        <v>132</v>
      </c>
      <c r="X487" s="6">
        <v>99990</v>
      </c>
      <c r="Y487" s="6" t="s">
        <v>101</v>
      </c>
      <c r="Z487" s="6" t="s">
        <v>101</v>
      </c>
      <c r="AA487" s="6">
        <v>0</v>
      </c>
      <c r="AB487" s="6" t="s">
        <v>101</v>
      </c>
      <c r="AC487" s="6" t="s">
        <v>101</v>
      </c>
      <c r="AD487" s="6">
        <v>99973</v>
      </c>
      <c r="AE487" s="6" t="s">
        <v>101</v>
      </c>
      <c r="AF487" s="6" t="s">
        <v>101</v>
      </c>
      <c r="AG487" s="6">
        <v>0</v>
      </c>
      <c r="AH487" s="6" t="s">
        <v>101</v>
      </c>
      <c r="AI487" s="6" t="s">
        <v>101</v>
      </c>
      <c r="AJ487" s="6">
        <v>99957</v>
      </c>
      <c r="AK487" s="6" t="s">
        <v>101</v>
      </c>
      <c r="AL487" s="6" t="s">
        <v>101</v>
      </c>
      <c r="AM487" s="6">
        <v>0</v>
      </c>
      <c r="AN487" s="6" t="s">
        <v>101</v>
      </c>
      <c r="AO487" s="6" t="s">
        <v>101</v>
      </c>
      <c r="AP487" s="6">
        <v>99947</v>
      </c>
      <c r="AQ487" s="6" t="s">
        <v>101</v>
      </c>
      <c r="AR487" s="6" t="s">
        <v>101</v>
      </c>
      <c r="AS487" s="6">
        <v>0</v>
      </c>
      <c r="AT487" s="6" t="s">
        <v>101</v>
      </c>
      <c r="AU487" s="6" t="s">
        <v>101</v>
      </c>
      <c r="AV487" s="6">
        <v>99960</v>
      </c>
      <c r="AW487" s="6" t="s">
        <v>101</v>
      </c>
      <c r="AX487" s="6" t="s">
        <v>101</v>
      </c>
      <c r="AY487" s="6">
        <v>0</v>
      </c>
      <c r="AZ487" s="6" t="s">
        <v>101</v>
      </c>
      <c r="BA487" s="6" t="s">
        <v>101</v>
      </c>
      <c r="BB487" s="6">
        <v>99974</v>
      </c>
      <c r="BC487" s="6" t="s">
        <v>101</v>
      </c>
      <c r="BD487" s="6" t="s">
        <v>101</v>
      </c>
      <c r="BE487" s="6">
        <v>99987</v>
      </c>
      <c r="BF487" s="6" t="s">
        <v>101</v>
      </c>
      <c r="BG487" s="6" t="s">
        <v>101</v>
      </c>
      <c r="BH487" s="6">
        <v>99994</v>
      </c>
      <c r="BI487" s="6" t="s">
        <v>101</v>
      </c>
      <c r="BJ487" s="6" t="s">
        <v>101</v>
      </c>
      <c r="BK487" s="6">
        <v>99994</v>
      </c>
      <c r="BL487" s="6" t="s">
        <v>101</v>
      </c>
      <c r="BM487" s="6" t="s">
        <v>101</v>
      </c>
      <c r="BN487" s="6">
        <v>99999</v>
      </c>
      <c r="BO487" s="6" t="s">
        <v>101</v>
      </c>
      <c r="BP487" s="6" t="s">
        <v>101</v>
      </c>
      <c r="BQ487" s="6">
        <v>99999</v>
      </c>
      <c r="BR487" s="6" t="s">
        <v>101</v>
      </c>
      <c r="BS487" s="6" t="s">
        <v>101</v>
      </c>
    </row>
    <row r="488" spans="1:95" ht="114.95" customHeight="1" x14ac:dyDescent="0.25">
      <c r="A488" s="2" t="s">
        <v>133</v>
      </c>
      <c r="B488" s="2" t="s">
        <v>248</v>
      </c>
      <c r="C488" s="2" t="s">
        <v>727</v>
      </c>
      <c r="D488" s="2" t="s">
        <v>728</v>
      </c>
      <c r="E488" s="2" t="s">
        <v>512</v>
      </c>
      <c r="F488" s="2"/>
      <c r="G488" s="2" t="s">
        <v>729</v>
      </c>
      <c r="H488" s="3">
        <v>67.3</v>
      </c>
      <c r="I488" s="3">
        <v>175</v>
      </c>
      <c r="J488" s="2" t="s">
        <v>101</v>
      </c>
      <c r="K488" s="2" t="s">
        <v>674</v>
      </c>
      <c r="L488" s="2" t="s">
        <v>675</v>
      </c>
      <c r="M488" s="4" t="s">
        <v>101</v>
      </c>
      <c r="N488" s="2" t="s">
        <v>104</v>
      </c>
      <c r="O488" s="2" t="s">
        <v>101</v>
      </c>
      <c r="P488" s="5">
        <v>45823</v>
      </c>
      <c r="Q488" s="5">
        <v>45930</v>
      </c>
      <c r="R488" s="4" t="s">
        <v>105</v>
      </c>
      <c r="S488" s="2" t="s">
        <v>106</v>
      </c>
      <c r="T488" s="3">
        <f>SUM(IF(Y488="", 0, Y488 * Z488 * 1),IF(AB488="", 0, AB488 * AC488 * 1),IF(AE488="", 0, AE488 * AF488 * 1),IF(AH488="", 0, AH488 * AI488 * 1),IF(AK488="", 0, AK488 * AL488 * 1),IF(AN488="", 0, AN488 * AO488 * 1),IF(AQ488="", 0, AQ488 * AR488 * 1),IF(AT488="", 0, AT488 * AU488 * 1),IF(AW488="", 0, AW488 * AX488 * 1),IF(AZ488="", 0, AZ488 * BA488 * 1),IF(BC488="", 0, BC488 * BD488 * 1),IF(BF488="", 0, BF488 * BG488 * 1),IF(BI488="", 0, BI488 * BJ488 * 1),IF(BL488="", 0, BL488 * BM488 * 1),IF(BO488="", 0, BO488 * BP488 * 1),IF(BR488="", 0, BR488 * BS488 * 1))</f>
        <v>0</v>
      </c>
      <c r="U488" s="2">
        <f>SUM(IF(Y488="",0,Y488*1),IF(AB488="",0,AB488*1),IF(AE488="",0,AE488*1),IF(AH488="",0,AH488*1),IF(AK488="",0,AK488*1),IF(AN488="",0,AN488*1),IF(AQ488="",0,AQ488*1),IF(AT488="",0,AT488*1),IF(AW488="",0,AW488*1),IF(AZ488="",0,AZ488*1),IF(BC488="",0,BC488*1),IF(BF488="",0,BF488*1),IF(BI488="",0,BI488*1),IF(BL488="",0,BL488*1),IF(BO488="",0,BO488*1),IF(BR488="",0,BR488*1))</f>
        <v>0</v>
      </c>
      <c r="V488" s="2" t="s">
        <v>101</v>
      </c>
      <c r="W488" s="2" t="s">
        <v>101</v>
      </c>
      <c r="X488" s="2" t="s">
        <v>115</v>
      </c>
      <c r="Y488" s="4" t="s">
        <v>101</v>
      </c>
      <c r="Z488" s="2">
        <v>67.3</v>
      </c>
      <c r="AA488" s="2" t="s">
        <v>116</v>
      </c>
      <c r="AB488" s="4" t="s">
        <v>101</v>
      </c>
      <c r="AC488" s="2">
        <v>67.3</v>
      </c>
      <c r="AD488" s="2" t="s">
        <v>117</v>
      </c>
      <c r="AE488" s="4" t="s">
        <v>101</v>
      </c>
      <c r="AF488" s="2">
        <v>67.3</v>
      </c>
      <c r="AG488" s="2" t="s">
        <v>118</v>
      </c>
      <c r="AH488" s="4" t="s">
        <v>101</v>
      </c>
      <c r="AI488" s="2">
        <v>67.3</v>
      </c>
      <c r="AJ488" s="2" t="s">
        <v>119</v>
      </c>
      <c r="AK488" s="4" t="s">
        <v>101</v>
      </c>
      <c r="AL488" s="2">
        <v>67.3</v>
      </c>
      <c r="AM488" s="2" t="s">
        <v>120</v>
      </c>
      <c r="AN488" s="4" t="s">
        <v>101</v>
      </c>
      <c r="AO488" s="2">
        <v>67.3</v>
      </c>
      <c r="AP488" s="2" t="s">
        <v>121</v>
      </c>
      <c r="AQ488" s="4" t="s">
        <v>101</v>
      </c>
      <c r="AR488" s="2">
        <v>67.3</v>
      </c>
      <c r="AS488" s="2" t="s">
        <v>122</v>
      </c>
      <c r="AT488" s="4" t="s">
        <v>101</v>
      </c>
      <c r="AU488" s="2">
        <v>67.3</v>
      </c>
      <c r="AV488" s="2" t="s">
        <v>123</v>
      </c>
      <c r="AW488" s="4" t="s">
        <v>101</v>
      </c>
      <c r="AX488" s="2">
        <v>67.3</v>
      </c>
      <c r="AY488" s="2" t="s">
        <v>124</v>
      </c>
      <c r="AZ488" s="4" t="s">
        <v>101</v>
      </c>
      <c r="BA488" s="2">
        <v>67.3</v>
      </c>
      <c r="BB488" s="2" t="s">
        <v>125</v>
      </c>
      <c r="BC488" s="4" t="s">
        <v>101</v>
      </c>
      <c r="BD488" s="2">
        <v>67.3</v>
      </c>
      <c r="BE488" s="2" t="s">
        <v>126</v>
      </c>
      <c r="BF488" s="4" t="s">
        <v>101</v>
      </c>
      <c r="BG488" s="2">
        <v>67.3</v>
      </c>
      <c r="BH488" s="2" t="s">
        <v>127</v>
      </c>
      <c r="BI488" s="4" t="s">
        <v>101</v>
      </c>
      <c r="BJ488" s="2">
        <v>67.3</v>
      </c>
      <c r="BK488" s="2" t="s">
        <v>128</v>
      </c>
      <c r="BL488" s="4" t="s">
        <v>101</v>
      </c>
      <c r="BM488" s="2">
        <v>67.3</v>
      </c>
      <c r="BN488" s="2" t="s">
        <v>129</v>
      </c>
      <c r="BO488" s="4" t="s">
        <v>101</v>
      </c>
      <c r="BP488" s="2">
        <v>67.3</v>
      </c>
      <c r="BQ488" s="2" t="s">
        <v>130</v>
      </c>
      <c r="BR488" s="4" t="s">
        <v>101</v>
      </c>
      <c r="BS488" s="2">
        <v>67.3</v>
      </c>
      <c r="BT488" s="2" t="s">
        <v>101</v>
      </c>
      <c r="BU488" s="2" t="s">
        <v>101</v>
      </c>
      <c r="BV488" s="2" t="s">
        <v>101</v>
      </c>
      <c r="BW488" s="2" t="s">
        <v>101</v>
      </c>
      <c r="BX488" s="2" t="s">
        <v>101</v>
      </c>
      <c r="BY488" s="2" t="s">
        <v>101</v>
      </c>
      <c r="BZ488" s="2" t="s">
        <v>101</v>
      </c>
      <c r="CA488" s="2" t="s">
        <v>101</v>
      </c>
      <c r="CB488" s="2" t="s">
        <v>101</v>
      </c>
      <c r="CC488" s="2" t="s">
        <v>101</v>
      </c>
      <c r="CD488" s="2" t="s">
        <v>101</v>
      </c>
      <c r="CE488" s="2" t="s">
        <v>101</v>
      </c>
      <c r="CF488" s="2" t="s">
        <v>101</v>
      </c>
      <c r="CG488" s="2" t="s">
        <v>101</v>
      </c>
      <c r="CH488" s="2" t="s">
        <v>101</v>
      </c>
      <c r="CI488" s="2" t="s">
        <v>101</v>
      </c>
      <c r="CJ488" s="2" t="s">
        <v>101</v>
      </c>
      <c r="CK488" s="2" t="s">
        <v>101</v>
      </c>
      <c r="CL488" s="2" t="s">
        <v>101</v>
      </c>
      <c r="CM488" s="2" t="s">
        <v>101</v>
      </c>
      <c r="CN488" s="2" t="s">
        <v>101</v>
      </c>
      <c r="CO488" s="2" t="s">
        <v>101</v>
      </c>
      <c r="CP488" s="2" t="s">
        <v>101</v>
      </c>
      <c r="CQ488" s="2" t="s">
        <v>101</v>
      </c>
    </row>
    <row r="489" spans="1:95" ht="15.95" customHeight="1" x14ac:dyDescent="0.25">
      <c r="A489" s="6" t="s">
        <v>101</v>
      </c>
      <c r="B489" s="6" t="s">
        <v>101</v>
      </c>
      <c r="C489" s="6" t="s">
        <v>101</v>
      </c>
      <c r="D489" s="6" t="s">
        <v>101</v>
      </c>
      <c r="E489" s="6" t="s">
        <v>101</v>
      </c>
      <c r="F489" s="6" t="s">
        <v>101</v>
      </c>
      <c r="G489" s="6" t="s">
        <v>101</v>
      </c>
      <c r="H489" s="6" t="s">
        <v>101</v>
      </c>
      <c r="I489" s="6" t="s">
        <v>101</v>
      </c>
      <c r="J489" s="6" t="s">
        <v>101</v>
      </c>
      <c r="K489" s="6" t="s">
        <v>101</v>
      </c>
      <c r="L489" s="6" t="s">
        <v>101</v>
      </c>
      <c r="M489" s="6" t="s">
        <v>101</v>
      </c>
      <c r="N489" s="6" t="s">
        <v>101</v>
      </c>
      <c r="O489" s="6" t="s">
        <v>101</v>
      </c>
      <c r="P489" s="6" t="s">
        <v>101</v>
      </c>
      <c r="Q489" s="6" t="s">
        <v>101</v>
      </c>
      <c r="R489" s="6" t="s">
        <v>101</v>
      </c>
      <c r="S489" s="6" t="s">
        <v>101</v>
      </c>
      <c r="T489" s="6" t="s">
        <v>101</v>
      </c>
      <c r="U489" s="6" t="s">
        <v>101</v>
      </c>
      <c r="V489" s="6" t="s">
        <v>131</v>
      </c>
      <c r="W489" s="6" t="s">
        <v>132</v>
      </c>
      <c r="X489" s="6">
        <v>99950</v>
      </c>
      <c r="Y489" s="6" t="s">
        <v>101</v>
      </c>
      <c r="Z489" s="6" t="s">
        <v>101</v>
      </c>
      <c r="AA489" s="6">
        <v>0</v>
      </c>
      <c r="AB489" s="6" t="s">
        <v>101</v>
      </c>
      <c r="AC489" s="6" t="s">
        <v>101</v>
      </c>
      <c r="AD489" s="6">
        <v>99815</v>
      </c>
      <c r="AE489" s="6" t="s">
        <v>101</v>
      </c>
      <c r="AF489" s="6" t="s">
        <v>101</v>
      </c>
      <c r="AG489" s="6">
        <v>0</v>
      </c>
      <c r="AH489" s="6" t="s">
        <v>101</v>
      </c>
      <c r="AI489" s="6" t="s">
        <v>101</v>
      </c>
      <c r="AJ489" s="6">
        <v>99679</v>
      </c>
      <c r="AK489" s="6" t="s">
        <v>101</v>
      </c>
      <c r="AL489" s="6" t="s">
        <v>101</v>
      </c>
      <c r="AM489" s="6">
        <v>0</v>
      </c>
      <c r="AN489" s="6" t="s">
        <v>101</v>
      </c>
      <c r="AO489" s="6" t="s">
        <v>101</v>
      </c>
      <c r="AP489" s="6">
        <v>99598</v>
      </c>
      <c r="AQ489" s="6" t="s">
        <v>101</v>
      </c>
      <c r="AR489" s="6" t="s">
        <v>101</v>
      </c>
      <c r="AS489" s="6">
        <v>0</v>
      </c>
      <c r="AT489" s="6" t="s">
        <v>101</v>
      </c>
      <c r="AU489" s="6" t="s">
        <v>101</v>
      </c>
      <c r="AV489" s="6">
        <v>99671</v>
      </c>
      <c r="AW489" s="6" t="s">
        <v>101</v>
      </c>
      <c r="AX489" s="6" t="s">
        <v>101</v>
      </c>
      <c r="AY489" s="6">
        <v>0</v>
      </c>
      <c r="AZ489" s="6" t="s">
        <v>101</v>
      </c>
      <c r="BA489" s="6" t="s">
        <v>101</v>
      </c>
      <c r="BB489" s="6">
        <v>99787</v>
      </c>
      <c r="BC489" s="6" t="s">
        <v>101</v>
      </c>
      <c r="BD489" s="6" t="s">
        <v>101</v>
      </c>
      <c r="BE489" s="6">
        <v>99857</v>
      </c>
      <c r="BF489" s="6" t="s">
        <v>101</v>
      </c>
      <c r="BG489" s="6" t="s">
        <v>101</v>
      </c>
      <c r="BH489" s="6">
        <v>99948</v>
      </c>
      <c r="BI489" s="6" t="s">
        <v>101</v>
      </c>
      <c r="BJ489" s="6" t="s">
        <v>101</v>
      </c>
      <c r="BK489" s="6">
        <v>99970</v>
      </c>
      <c r="BL489" s="6" t="s">
        <v>101</v>
      </c>
      <c r="BM489" s="6" t="s">
        <v>101</v>
      </c>
      <c r="BN489" s="6">
        <v>99981</v>
      </c>
      <c r="BO489" s="6" t="s">
        <v>101</v>
      </c>
      <c r="BP489" s="6" t="s">
        <v>101</v>
      </c>
      <c r="BQ489" s="6">
        <v>99982</v>
      </c>
      <c r="BR489" s="6" t="s">
        <v>101</v>
      </c>
      <c r="BS489" s="6" t="s">
        <v>101</v>
      </c>
    </row>
    <row r="490" spans="1:95" ht="114.95" customHeight="1" x14ac:dyDescent="0.25">
      <c r="A490" s="2" t="s">
        <v>133</v>
      </c>
      <c r="B490" s="2" t="s">
        <v>468</v>
      </c>
      <c r="C490" s="2" t="s">
        <v>727</v>
      </c>
      <c r="D490" s="2" t="s">
        <v>730</v>
      </c>
      <c r="E490" s="2" t="s">
        <v>512</v>
      </c>
      <c r="F490" s="2"/>
      <c r="G490" s="2" t="s">
        <v>729</v>
      </c>
      <c r="H490" s="3">
        <v>67.3</v>
      </c>
      <c r="I490" s="3">
        <v>175</v>
      </c>
      <c r="J490" s="2" t="s">
        <v>101</v>
      </c>
      <c r="K490" s="2" t="s">
        <v>674</v>
      </c>
      <c r="L490" s="2" t="s">
        <v>675</v>
      </c>
      <c r="M490" s="4" t="s">
        <v>101</v>
      </c>
      <c r="N490" s="2" t="s">
        <v>104</v>
      </c>
      <c r="O490" s="2" t="s">
        <v>101</v>
      </c>
      <c r="P490" s="5">
        <v>45823</v>
      </c>
      <c r="Q490" s="5">
        <v>45930</v>
      </c>
      <c r="R490" s="4" t="s">
        <v>105</v>
      </c>
      <c r="S490" s="2" t="s">
        <v>106</v>
      </c>
      <c r="T490" s="3">
        <f>SUM(IF(Y490="", 0, Y490 * Z490 * 1),IF(AB490="", 0, AB490 * AC490 * 1),IF(AE490="", 0, AE490 * AF490 * 1),IF(AH490="", 0, AH490 * AI490 * 1),IF(AK490="", 0, AK490 * AL490 * 1),IF(AN490="", 0, AN490 * AO490 * 1),IF(AQ490="", 0, AQ490 * AR490 * 1),IF(AT490="", 0, AT490 * AU490 * 1),IF(AW490="", 0, AW490 * AX490 * 1),IF(AZ490="", 0, AZ490 * BA490 * 1),IF(BC490="", 0, BC490 * BD490 * 1),IF(BF490="", 0, BF490 * BG490 * 1),IF(BI490="", 0, BI490 * BJ490 * 1),IF(BL490="", 0, BL490 * BM490 * 1),IF(BO490="", 0, BO490 * BP490 * 1),IF(BR490="", 0, BR490 * BS490 * 1))</f>
        <v>0</v>
      </c>
      <c r="U490" s="2">
        <f>SUM(IF(Y490="",0,Y490*1),IF(AB490="",0,AB490*1),IF(AE490="",0,AE490*1),IF(AH490="",0,AH490*1),IF(AK490="",0,AK490*1),IF(AN490="",0,AN490*1),IF(AQ490="",0,AQ490*1),IF(AT490="",0,AT490*1),IF(AW490="",0,AW490*1),IF(AZ490="",0,AZ490*1),IF(BC490="",0,BC490*1),IF(BF490="",0,BF490*1),IF(BI490="",0,BI490*1),IF(BL490="",0,BL490*1),IF(BO490="",0,BO490*1),IF(BR490="",0,BR490*1))</f>
        <v>0</v>
      </c>
      <c r="V490" s="2" t="s">
        <v>101</v>
      </c>
      <c r="W490" s="2" t="s">
        <v>101</v>
      </c>
      <c r="X490" s="2" t="s">
        <v>115</v>
      </c>
      <c r="Y490" s="4" t="s">
        <v>101</v>
      </c>
      <c r="Z490" s="2">
        <v>67.3</v>
      </c>
      <c r="AA490" s="2" t="s">
        <v>116</v>
      </c>
      <c r="AB490" s="4" t="s">
        <v>101</v>
      </c>
      <c r="AC490" s="2">
        <v>67.3</v>
      </c>
      <c r="AD490" s="2" t="s">
        <v>117</v>
      </c>
      <c r="AE490" s="4" t="s">
        <v>101</v>
      </c>
      <c r="AF490" s="2">
        <v>67.3</v>
      </c>
      <c r="AG490" s="2" t="s">
        <v>118</v>
      </c>
      <c r="AH490" s="4" t="s">
        <v>101</v>
      </c>
      <c r="AI490" s="2">
        <v>67.3</v>
      </c>
      <c r="AJ490" s="2" t="s">
        <v>119</v>
      </c>
      <c r="AK490" s="4" t="s">
        <v>101</v>
      </c>
      <c r="AL490" s="2">
        <v>67.3</v>
      </c>
      <c r="AM490" s="2" t="s">
        <v>120</v>
      </c>
      <c r="AN490" s="4" t="s">
        <v>101</v>
      </c>
      <c r="AO490" s="2">
        <v>67.3</v>
      </c>
      <c r="AP490" s="2" t="s">
        <v>121</v>
      </c>
      <c r="AQ490" s="4" t="s">
        <v>101</v>
      </c>
      <c r="AR490" s="2">
        <v>67.3</v>
      </c>
      <c r="AS490" s="2" t="s">
        <v>122</v>
      </c>
      <c r="AT490" s="4" t="s">
        <v>101</v>
      </c>
      <c r="AU490" s="2">
        <v>67.3</v>
      </c>
      <c r="AV490" s="2" t="s">
        <v>123</v>
      </c>
      <c r="AW490" s="4" t="s">
        <v>101</v>
      </c>
      <c r="AX490" s="2">
        <v>67.3</v>
      </c>
      <c r="AY490" s="2" t="s">
        <v>124</v>
      </c>
      <c r="AZ490" s="4" t="s">
        <v>101</v>
      </c>
      <c r="BA490" s="2">
        <v>67.3</v>
      </c>
      <c r="BB490" s="2" t="s">
        <v>125</v>
      </c>
      <c r="BC490" s="4" t="s">
        <v>101</v>
      </c>
      <c r="BD490" s="2">
        <v>67.3</v>
      </c>
      <c r="BE490" s="2" t="s">
        <v>126</v>
      </c>
      <c r="BF490" s="4" t="s">
        <v>101</v>
      </c>
      <c r="BG490" s="2">
        <v>67.3</v>
      </c>
      <c r="BH490" s="2" t="s">
        <v>127</v>
      </c>
      <c r="BI490" s="4" t="s">
        <v>101</v>
      </c>
      <c r="BJ490" s="2">
        <v>67.3</v>
      </c>
      <c r="BK490" s="2" t="s">
        <v>128</v>
      </c>
      <c r="BL490" s="4" t="s">
        <v>101</v>
      </c>
      <c r="BM490" s="2">
        <v>67.3</v>
      </c>
      <c r="BN490" s="2" t="s">
        <v>129</v>
      </c>
      <c r="BO490" s="4" t="s">
        <v>101</v>
      </c>
      <c r="BP490" s="2">
        <v>67.3</v>
      </c>
      <c r="BQ490" s="2" t="s">
        <v>130</v>
      </c>
      <c r="BR490" s="4" t="s">
        <v>101</v>
      </c>
      <c r="BS490" s="2">
        <v>67.3</v>
      </c>
      <c r="BT490" s="2" t="s">
        <v>101</v>
      </c>
      <c r="BU490" s="2" t="s">
        <v>101</v>
      </c>
      <c r="BV490" s="2" t="s">
        <v>101</v>
      </c>
      <c r="BW490" s="2" t="s">
        <v>101</v>
      </c>
      <c r="BX490" s="2" t="s">
        <v>101</v>
      </c>
      <c r="BY490" s="2" t="s">
        <v>101</v>
      </c>
      <c r="BZ490" s="2" t="s">
        <v>101</v>
      </c>
      <c r="CA490" s="2" t="s">
        <v>101</v>
      </c>
      <c r="CB490" s="2" t="s">
        <v>101</v>
      </c>
      <c r="CC490" s="2" t="s">
        <v>101</v>
      </c>
      <c r="CD490" s="2" t="s">
        <v>101</v>
      </c>
      <c r="CE490" s="2" t="s">
        <v>101</v>
      </c>
      <c r="CF490" s="2" t="s">
        <v>101</v>
      </c>
      <c r="CG490" s="2" t="s">
        <v>101</v>
      </c>
      <c r="CH490" s="2" t="s">
        <v>101</v>
      </c>
      <c r="CI490" s="2" t="s">
        <v>101</v>
      </c>
      <c r="CJ490" s="2" t="s">
        <v>101</v>
      </c>
      <c r="CK490" s="2" t="s">
        <v>101</v>
      </c>
      <c r="CL490" s="2" t="s">
        <v>101</v>
      </c>
      <c r="CM490" s="2" t="s">
        <v>101</v>
      </c>
      <c r="CN490" s="2" t="s">
        <v>101</v>
      </c>
      <c r="CO490" s="2" t="s">
        <v>101</v>
      </c>
      <c r="CP490" s="2" t="s">
        <v>101</v>
      </c>
      <c r="CQ490" s="2" t="s">
        <v>101</v>
      </c>
    </row>
    <row r="491" spans="1:95" ht="15.95" customHeight="1" x14ac:dyDescent="0.25">
      <c r="A491" s="6" t="s">
        <v>101</v>
      </c>
      <c r="B491" s="6" t="s">
        <v>101</v>
      </c>
      <c r="C491" s="6" t="s">
        <v>101</v>
      </c>
      <c r="D491" s="6" t="s">
        <v>101</v>
      </c>
      <c r="E491" s="6" t="s">
        <v>101</v>
      </c>
      <c r="F491" s="6" t="s">
        <v>101</v>
      </c>
      <c r="G491" s="6" t="s">
        <v>101</v>
      </c>
      <c r="H491" s="6" t="s">
        <v>101</v>
      </c>
      <c r="I491" s="6" t="s">
        <v>101</v>
      </c>
      <c r="J491" s="6" t="s">
        <v>101</v>
      </c>
      <c r="K491" s="6" t="s">
        <v>101</v>
      </c>
      <c r="L491" s="6" t="s">
        <v>101</v>
      </c>
      <c r="M491" s="6" t="s">
        <v>101</v>
      </c>
      <c r="N491" s="6" t="s">
        <v>101</v>
      </c>
      <c r="O491" s="6" t="s">
        <v>101</v>
      </c>
      <c r="P491" s="6" t="s">
        <v>101</v>
      </c>
      <c r="Q491" s="6" t="s">
        <v>101</v>
      </c>
      <c r="R491" s="6" t="s">
        <v>101</v>
      </c>
      <c r="S491" s="6" t="s">
        <v>101</v>
      </c>
      <c r="T491" s="6" t="s">
        <v>101</v>
      </c>
      <c r="U491" s="6" t="s">
        <v>101</v>
      </c>
      <c r="V491" s="6" t="s">
        <v>131</v>
      </c>
      <c r="W491" s="6" t="s">
        <v>132</v>
      </c>
      <c r="X491" s="6">
        <v>99935</v>
      </c>
      <c r="Y491" s="6" t="s">
        <v>101</v>
      </c>
      <c r="Z491" s="6" t="s">
        <v>101</v>
      </c>
      <c r="AA491" s="6">
        <v>0</v>
      </c>
      <c r="AB491" s="6" t="s">
        <v>101</v>
      </c>
      <c r="AC491" s="6" t="s">
        <v>101</v>
      </c>
      <c r="AD491" s="6">
        <v>99784</v>
      </c>
      <c r="AE491" s="6" t="s">
        <v>101</v>
      </c>
      <c r="AF491" s="6" t="s">
        <v>101</v>
      </c>
      <c r="AG491" s="6">
        <v>0</v>
      </c>
      <c r="AH491" s="6" t="s">
        <v>101</v>
      </c>
      <c r="AI491" s="6" t="s">
        <v>101</v>
      </c>
      <c r="AJ491" s="6">
        <v>99598</v>
      </c>
      <c r="AK491" s="6" t="s">
        <v>101</v>
      </c>
      <c r="AL491" s="6" t="s">
        <v>101</v>
      </c>
      <c r="AM491" s="6">
        <v>0</v>
      </c>
      <c r="AN491" s="6" t="s">
        <v>101</v>
      </c>
      <c r="AO491" s="6" t="s">
        <v>101</v>
      </c>
      <c r="AP491" s="6">
        <v>99523</v>
      </c>
      <c r="AQ491" s="6" t="s">
        <v>101</v>
      </c>
      <c r="AR491" s="6" t="s">
        <v>101</v>
      </c>
      <c r="AS491" s="6">
        <v>0</v>
      </c>
      <c r="AT491" s="6" t="s">
        <v>101</v>
      </c>
      <c r="AU491" s="6" t="s">
        <v>101</v>
      </c>
      <c r="AV491" s="6">
        <v>99607</v>
      </c>
      <c r="AW491" s="6" t="s">
        <v>101</v>
      </c>
      <c r="AX491" s="6" t="s">
        <v>101</v>
      </c>
      <c r="AY491" s="6">
        <v>0</v>
      </c>
      <c r="AZ491" s="6" t="s">
        <v>101</v>
      </c>
      <c r="BA491" s="6" t="s">
        <v>101</v>
      </c>
      <c r="BB491" s="6">
        <v>99732</v>
      </c>
      <c r="BC491" s="6" t="s">
        <v>101</v>
      </c>
      <c r="BD491" s="6" t="s">
        <v>101</v>
      </c>
      <c r="BE491" s="6">
        <v>99824</v>
      </c>
      <c r="BF491" s="6" t="s">
        <v>101</v>
      </c>
      <c r="BG491" s="6" t="s">
        <v>101</v>
      </c>
      <c r="BH491" s="6">
        <v>99921</v>
      </c>
      <c r="BI491" s="6" t="s">
        <v>101</v>
      </c>
      <c r="BJ491" s="6" t="s">
        <v>101</v>
      </c>
      <c r="BK491" s="6">
        <v>99950</v>
      </c>
      <c r="BL491" s="6" t="s">
        <v>101</v>
      </c>
      <c r="BM491" s="6" t="s">
        <v>101</v>
      </c>
      <c r="BN491" s="6">
        <v>99968</v>
      </c>
      <c r="BO491" s="6" t="s">
        <v>101</v>
      </c>
      <c r="BP491" s="6" t="s">
        <v>101</v>
      </c>
      <c r="BQ491" s="6">
        <v>99971</v>
      </c>
      <c r="BR491" s="6" t="s">
        <v>101</v>
      </c>
      <c r="BS491" s="6" t="s">
        <v>101</v>
      </c>
    </row>
    <row r="492" spans="1:95" ht="114.95" customHeight="1" x14ac:dyDescent="0.25">
      <c r="A492" s="2" t="s">
        <v>133</v>
      </c>
      <c r="B492" s="2" t="s">
        <v>601</v>
      </c>
      <c r="C492" s="2" t="s">
        <v>731</v>
      </c>
      <c r="D492" s="2" t="s">
        <v>732</v>
      </c>
      <c r="E492" s="2" t="s">
        <v>512</v>
      </c>
      <c r="F492" s="2"/>
      <c r="G492" s="2" t="s">
        <v>733</v>
      </c>
      <c r="H492" s="3">
        <v>67.3</v>
      </c>
      <c r="I492" s="3">
        <v>175</v>
      </c>
      <c r="J492" s="2" t="s">
        <v>101</v>
      </c>
      <c r="K492" s="2" t="s">
        <v>674</v>
      </c>
      <c r="L492" s="2" t="s">
        <v>675</v>
      </c>
      <c r="M492" s="4" t="s">
        <v>101</v>
      </c>
      <c r="N492" s="2" t="s">
        <v>104</v>
      </c>
      <c r="O492" s="2" t="s">
        <v>101</v>
      </c>
      <c r="P492" s="5">
        <v>45823</v>
      </c>
      <c r="Q492" s="5">
        <v>45930</v>
      </c>
      <c r="R492" s="4" t="s">
        <v>105</v>
      </c>
      <c r="S492" s="2" t="s">
        <v>106</v>
      </c>
      <c r="T492" s="3">
        <f>SUM(IF(Y492="", 0, Y492 * Z492 * 1),IF(AB492="", 0, AB492 * AC492 * 1),IF(AE492="", 0, AE492 * AF492 * 1),IF(AH492="", 0, AH492 * AI492 * 1),IF(AK492="", 0, AK492 * AL492 * 1),IF(AN492="", 0, AN492 * AO492 * 1),IF(AQ492="", 0, AQ492 * AR492 * 1),IF(AT492="", 0, AT492 * AU492 * 1),IF(AW492="", 0, AW492 * AX492 * 1),IF(AZ492="", 0, AZ492 * BA492 * 1),IF(BC492="", 0, BC492 * BD492 * 1),IF(BF492="", 0, BF492 * BG492 * 1),IF(BI492="", 0, BI492 * BJ492 * 1),IF(BL492="", 0, BL492 * BM492 * 1),IF(BO492="", 0, BO492 * BP492 * 1),IF(BR492="", 0, BR492 * BS492 * 1))</f>
        <v>0</v>
      </c>
      <c r="U492" s="2">
        <f>SUM(IF(Y492="",0,Y492*1),IF(AB492="",0,AB492*1),IF(AE492="",0,AE492*1),IF(AH492="",0,AH492*1),IF(AK492="",0,AK492*1),IF(AN492="",0,AN492*1),IF(AQ492="",0,AQ492*1),IF(AT492="",0,AT492*1),IF(AW492="",0,AW492*1),IF(AZ492="",0,AZ492*1),IF(BC492="",0,BC492*1),IF(BF492="",0,BF492*1),IF(BI492="",0,BI492*1),IF(BL492="",0,BL492*1),IF(BO492="",0,BO492*1),IF(BR492="",0,BR492*1))</f>
        <v>0</v>
      </c>
      <c r="V492" s="2" t="s">
        <v>101</v>
      </c>
      <c r="W492" s="2" t="s">
        <v>101</v>
      </c>
      <c r="X492" s="2" t="s">
        <v>115</v>
      </c>
      <c r="Y492" s="4" t="s">
        <v>101</v>
      </c>
      <c r="Z492" s="2">
        <v>67.3</v>
      </c>
      <c r="AA492" s="2" t="s">
        <v>116</v>
      </c>
      <c r="AB492" s="4" t="s">
        <v>101</v>
      </c>
      <c r="AC492" s="2">
        <v>67.3</v>
      </c>
      <c r="AD492" s="2" t="s">
        <v>117</v>
      </c>
      <c r="AE492" s="4" t="s">
        <v>101</v>
      </c>
      <c r="AF492" s="2">
        <v>67.3</v>
      </c>
      <c r="AG492" s="2" t="s">
        <v>118</v>
      </c>
      <c r="AH492" s="4" t="s">
        <v>101</v>
      </c>
      <c r="AI492" s="2">
        <v>67.3</v>
      </c>
      <c r="AJ492" s="2" t="s">
        <v>119</v>
      </c>
      <c r="AK492" s="4" t="s">
        <v>101</v>
      </c>
      <c r="AL492" s="2">
        <v>67.3</v>
      </c>
      <c r="AM492" s="2" t="s">
        <v>120</v>
      </c>
      <c r="AN492" s="4" t="s">
        <v>101</v>
      </c>
      <c r="AO492" s="2">
        <v>67.3</v>
      </c>
      <c r="AP492" s="2" t="s">
        <v>121</v>
      </c>
      <c r="AQ492" s="4" t="s">
        <v>101</v>
      </c>
      <c r="AR492" s="2">
        <v>67.3</v>
      </c>
      <c r="AS492" s="2" t="s">
        <v>122</v>
      </c>
      <c r="AT492" s="4" t="s">
        <v>101</v>
      </c>
      <c r="AU492" s="2">
        <v>67.3</v>
      </c>
      <c r="AV492" s="2" t="s">
        <v>123</v>
      </c>
      <c r="AW492" s="4" t="s">
        <v>101</v>
      </c>
      <c r="AX492" s="2">
        <v>67.3</v>
      </c>
      <c r="AY492" s="2" t="s">
        <v>124</v>
      </c>
      <c r="AZ492" s="4" t="s">
        <v>101</v>
      </c>
      <c r="BA492" s="2">
        <v>67.3</v>
      </c>
      <c r="BB492" s="2" t="s">
        <v>125</v>
      </c>
      <c r="BC492" s="4" t="s">
        <v>101</v>
      </c>
      <c r="BD492" s="2">
        <v>67.3</v>
      </c>
      <c r="BE492" s="2" t="s">
        <v>126</v>
      </c>
      <c r="BF492" s="4" t="s">
        <v>101</v>
      </c>
      <c r="BG492" s="2">
        <v>67.3</v>
      </c>
      <c r="BH492" s="2" t="s">
        <v>127</v>
      </c>
      <c r="BI492" s="4" t="s">
        <v>101</v>
      </c>
      <c r="BJ492" s="2">
        <v>67.3</v>
      </c>
      <c r="BK492" s="2" t="s">
        <v>128</v>
      </c>
      <c r="BL492" s="4" t="s">
        <v>101</v>
      </c>
      <c r="BM492" s="2">
        <v>67.3</v>
      </c>
      <c r="BN492" s="2" t="s">
        <v>129</v>
      </c>
      <c r="BO492" s="4" t="s">
        <v>101</v>
      </c>
      <c r="BP492" s="2">
        <v>67.3</v>
      </c>
      <c r="BQ492" s="2" t="s">
        <v>130</v>
      </c>
      <c r="BR492" s="4" t="s">
        <v>101</v>
      </c>
      <c r="BS492" s="2">
        <v>67.3</v>
      </c>
      <c r="BT492" s="2" t="s">
        <v>101</v>
      </c>
      <c r="BU492" s="2" t="s">
        <v>101</v>
      </c>
      <c r="BV492" s="2" t="s">
        <v>101</v>
      </c>
      <c r="BW492" s="2" t="s">
        <v>101</v>
      </c>
      <c r="BX492" s="2" t="s">
        <v>101</v>
      </c>
      <c r="BY492" s="2" t="s">
        <v>101</v>
      </c>
      <c r="BZ492" s="2" t="s">
        <v>101</v>
      </c>
      <c r="CA492" s="2" t="s">
        <v>101</v>
      </c>
      <c r="CB492" s="2" t="s">
        <v>101</v>
      </c>
      <c r="CC492" s="2" t="s">
        <v>101</v>
      </c>
      <c r="CD492" s="2" t="s">
        <v>101</v>
      </c>
      <c r="CE492" s="2" t="s">
        <v>101</v>
      </c>
      <c r="CF492" s="2" t="s">
        <v>101</v>
      </c>
      <c r="CG492" s="2" t="s">
        <v>101</v>
      </c>
      <c r="CH492" s="2" t="s">
        <v>101</v>
      </c>
      <c r="CI492" s="2" t="s">
        <v>101</v>
      </c>
      <c r="CJ492" s="2" t="s">
        <v>101</v>
      </c>
      <c r="CK492" s="2" t="s">
        <v>101</v>
      </c>
      <c r="CL492" s="2" t="s">
        <v>101</v>
      </c>
      <c r="CM492" s="2" t="s">
        <v>101</v>
      </c>
      <c r="CN492" s="2" t="s">
        <v>101</v>
      </c>
      <c r="CO492" s="2" t="s">
        <v>101</v>
      </c>
      <c r="CP492" s="2" t="s">
        <v>101</v>
      </c>
      <c r="CQ492" s="2" t="s">
        <v>101</v>
      </c>
    </row>
    <row r="493" spans="1:95" ht="15.95" customHeight="1" x14ac:dyDescent="0.25">
      <c r="A493" s="6" t="s">
        <v>101</v>
      </c>
      <c r="B493" s="6" t="s">
        <v>101</v>
      </c>
      <c r="C493" s="6" t="s">
        <v>101</v>
      </c>
      <c r="D493" s="6" t="s">
        <v>101</v>
      </c>
      <c r="E493" s="6" t="s">
        <v>101</v>
      </c>
      <c r="F493" s="6" t="s">
        <v>101</v>
      </c>
      <c r="G493" s="6" t="s">
        <v>101</v>
      </c>
      <c r="H493" s="6" t="s">
        <v>101</v>
      </c>
      <c r="I493" s="6" t="s">
        <v>101</v>
      </c>
      <c r="J493" s="6" t="s">
        <v>101</v>
      </c>
      <c r="K493" s="6" t="s">
        <v>101</v>
      </c>
      <c r="L493" s="6" t="s">
        <v>101</v>
      </c>
      <c r="M493" s="6" t="s">
        <v>101</v>
      </c>
      <c r="N493" s="6" t="s">
        <v>101</v>
      </c>
      <c r="O493" s="6" t="s">
        <v>101</v>
      </c>
      <c r="P493" s="6" t="s">
        <v>101</v>
      </c>
      <c r="Q493" s="6" t="s">
        <v>101</v>
      </c>
      <c r="R493" s="6" t="s">
        <v>101</v>
      </c>
      <c r="S493" s="6" t="s">
        <v>101</v>
      </c>
      <c r="T493" s="6" t="s">
        <v>101</v>
      </c>
      <c r="U493" s="6" t="s">
        <v>101</v>
      </c>
      <c r="V493" s="6" t="s">
        <v>131</v>
      </c>
      <c r="W493" s="6" t="s">
        <v>132</v>
      </c>
      <c r="X493" s="6">
        <v>99983</v>
      </c>
      <c r="Y493" s="6" t="s">
        <v>101</v>
      </c>
      <c r="Z493" s="6" t="s">
        <v>101</v>
      </c>
      <c r="AA493" s="6">
        <v>0</v>
      </c>
      <c r="AB493" s="6" t="s">
        <v>101</v>
      </c>
      <c r="AC493" s="6" t="s">
        <v>101</v>
      </c>
      <c r="AD493" s="6">
        <v>99950</v>
      </c>
      <c r="AE493" s="6" t="s">
        <v>101</v>
      </c>
      <c r="AF493" s="6" t="s">
        <v>101</v>
      </c>
      <c r="AG493" s="6">
        <v>0</v>
      </c>
      <c r="AH493" s="6" t="s">
        <v>101</v>
      </c>
      <c r="AI493" s="6" t="s">
        <v>101</v>
      </c>
      <c r="AJ493" s="6">
        <v>99919</v>
      </c>
      <c r="AK493" s="6" t="s">
        <v>101</v>
      </c>
      <c r="AL493" s="6" t="s">
        <v>101</v>
      </c>
      <c r="AM493" s="6">
        <v>0</v>
      </c>
      <c r="AN493" s="6" t="s">
        <v>101</v>
      </c>
      <c r="AO493" s="6" t="s">
        <v>101</v>
      </c>
      <c r="AP493" s="6">
        <v>99901</v>
      </c>
      <c r="AQ493" s="6" t="s">
        <v>101</v>
      </c>
      <c r="AR493" s="6" t="s">
        <v>101</v>
      </c>
      <c r="AS493" s="6">
        <v>0</v>
      </c>
      <c r="AT493" s="6" t="s">
        <v>101</v>
      </c>
      <c r="AU493" s="6" t="s">
        <v>101</v>
      </c>
      <c r="AV493" s="6">
        <v>99924</v>
      </c>
      <c r="AW493" s="6" t="s">
        <v>101</v>
      </c>
      <c r="AX493" s="6" t="s">
        <v>101</v>
      </c>
      <c r="AY493" s="6">
        <v>0</v>
      </c>
      <c r="AZ493" s="6" t="s">
        <v>101</v>
      </c>
      <c r="BA493" s="6" t="s">
        <v>101</v>
      </c>
      <c r="BB493" s="6">
        <v>99953</v>
      </c>
      <c r="BC493" s="6" t="s">
        <v>101</v>
      </c>
      <c r="BD493" s="6" t="s">
        <v>101</v>
      </c>
      <c r="BE493" s="6">
        <v>99965</v>
      </c>
      <c r="BF493" s="6" t="s">
        <v>101</v>
      </c>
      <c r="BG493" s="6" t="s">
        <v>101</v>
      </c>
      <c r="BH493" s="6">
        <v>99983</v>
      </c>
      <c r="BI493" s="6" t="s">
        <v>101</v>
      </c>
      <c r="BJ493" s="6" t="s">
        <v>101</v>
      </c>
      <c r="BK493" s="6">
        <v>99988</v>
      </c>
      <c r="BL493" s="6" t="s">
        <v>101</v>
      </c>
      <c r="BM493" s="6" t="s">
        <v>101</v>
      </c>
      <c r="BN493" s="6">
        <v>99999</v>
      </c>
      <c r="BO493" s="6" t="s">
        <v>101</v>
      </c>
      <c r="BP493" s="6" t="s">
        <v>101</v>
      </c>
      <c r="BQ493" s="6">
        <v>99999</v>
      </c>
      <c r="BR493" s="6" t="s">
        <v>101</v>
      </c>
      <c r="BS493" s="6" t="s">
        <v>101</v>
      </c>
    </row>
    <row r="494" spans="1:95" ht="114.95" customHeight="1" x14ac:dyDescent="0.25">
      <c r="A494" s="2" t="s">
        <v>133</v>
      </c>
      <c r="B494" s="2" t="s">
        <v>161</v>
      </c>
      <c r="C494" s="2" t="s">
        <v>731</v>
      </c>
      <c r="D494" s="2" t="s">
        <v>734</v>
      </c>
      <c r="E494" s="2" t="s">
        <v>512</v>
      </c>
      <c r="F494" s="2"/>
      <c r="G494" s="2" t="s">
        <v>733</v>
      </c>
      <c r="H494" s="3">
        <v>67.3</v>
      </c>
      <c r="I494" s="3">
        <v>175</v>
      </c>
      <c r="J494" s="2" t="s">
        <v>101</v>
      </c>
      <c r="K494" s="2" t="s">
        <v>674</v>
      </c>
      <c r="L494" s="2" t="s">
        <v>675</v>
      </c>
      <c r="M494" s="4" t="s">
        <v>101</v>
      </c>
      <c r="N494" s="2" t="s">
        <v>104</v>
      </c>
      <c r="O494" s="2" t="s">
        <v>101</v>
      </c>
      <c r="P494" s="5">
        <v>45823</v>
      </c>
      <c r="Q494" s="5">
        <v>45930</v>
      </c>
      <c r="R494" s="4" t="s">
        <v>105</v>
      </c>
      <c r="S494" s="2" t="s">
        <v>106</v>
      </c>
      <c r="T494" s="3">
        <f>SUM(IF(Y494="", 0, Y494 * Z494 * 1),IF(AB494="", 0, AB494 * AC494 * 1),IF(AE494="", 0, AE494 * AF494 * 1),IF(AH494="", 0, AH494 * AI494 * 1),IF(AK494="", 0, AK494 * AL494 * 1),IF(AN494="", 0, AN494 * AO494 * 1),IF(AQ494="", 0, AQ494 * AR494 * 1),IF(AT494="", 0, AT494 * AU494 * 1),IF(AW494="", 0, AW494 * AX494 * 1),IF(AZ494="", 0, AZ494 * BA494 * 1),IF(BC494="", 0, BC494 * BD494 * 1),IF(BF494="", 0, BF494 * BG494 * 1),IF(BI494="", 0, BI494 * BJ494 * 1),IF(BL494="", 0, BL494 * BM494 * 1),IF(BO494="", 0, BO494 * BP494 * 1),IF(BR494="", 0, BR494 * BS494 * 1))</f>
        <v>0</v>
      </c>
      <c r="U494" s="2">
        <f>SUM(IF(Y494="",0,Y494*1),IF(AB494="",0,AB494*1),IF(AE494="",0,AE494*1),IF(AH494="",0,AH494*1),IF(AK494="",0,AK494*1),IF(AN494="",0,AN494*1),IF(AQ494="",0,AQ494*1),IF(AT494="",0,AT494*1),IF(AW494="",0,AW494*1),IF(AZ494="",0,AZ494*1),IF(BC494="",0,BC494*1),IF(BF494="",0,BF494*1),IF(BI494="",0,BI494*1),IF(BL494="",0,BL494*1),IF(BO494="",0,BO494*1),IF(BR494="",0,BR494*1))</f>
        <v>0</v>
      </c>
      <c r="V494" s="2" t="s">
        <v>101</v>
      </c>
      <c r="W494" s="2" t="s">
        <v>101</v>
      </c>
      <c r="X494" s="2" t="s">
        <v>115</v>
      </c>
      <c r="Y494" s="4" t="s">
        <v>101</v>
      </c>
      <c r="Z494" s="2">
        <v>67.3</v>
      </c>
      <c r="AA494" s="2" t="s">
        <v>116</v>
      </c>
      <c r="AB494" s="4" t="s">
        <v>101</v>
      </c>
      <c r="AC494" s="2">
        <v>67.3</v>
      </c>
      <c r="AD494" s="2" t="s">
        <v>117</v>
      </c>
      <c r="AE494" s="4" t="s">
        <v>101</v>
      </c>
      <c r="AF494" s="2">
        <v>67.3</v>
      </c>
      <c r="AG494" s="2" t="s">
        <v>118</v>
      </c>
      <c r="AH494" s="4" t="s">
        <v>101</v>
      </c>
      <c r="AI494" s="2">
        <v>67.3</v>
      </c>
      <c r="AJ494" s="2" t="s">
        <v>119</v>
      </c>
      <c r="AK494" s="4" t="s">
        <v>101</v>
      </c>
      <c r="AL494" s="2">
        <v>67.3</v>
      </c>
      <c r="AM494" s="2" t="s">
        <v>120</v>
      </c>
      <c r="AN494" s="4" t="s">
        <v>101</v>
      </c>
      <c r="AO494" s="2">
        <v>67.3</v>
      </c>
      <c r="AP494" s="2" t="s">
        <v>121</v>
      </c>
      <c r="AQ494" s="4" t="s">
        <v>101</v>
      </c>
      <c r="AR494" s="2">
        <v>67.3</v>
      </c>
      <c r="AS494" s="2" t="s">
        <v>122</v>
      </c>
      <c r="AT494" s="4" t="s">
        <v>101</v>
      </c>
      <c r="AU494" s="2">
        <v>67.3</v>
      </c>
      <c r="AV494" s="2" t="s">
        <v>123</v>
      </c>
      <c r="AW494" s="4" t="s">
        <v>101</v>
      </c>
      <c r="AX494" s="2">
        <v>67.3</v>
      </c>
      <c r="AY494" s="2" t="s">
        <v>124</v>
      </c>
      <c r="AZ494" s="4" t="s">
        <v>101</v>
      </c>
      <c r="BA494" s="2">
        <v>67.3</v>
      </c>
      <c r="BB494" s="2" t="s">
        <v>125</v>
      </c>
      <c r="BC494" s="4" t="s">
        <v>101</v>
      </c>
      <c r="BD494" s="2">
        <v>67.3</v>
      </c>
      <c r="BE494" s="2" t="s">
        <v>126</v>
      </c>
      <c r="BF494" s="4" t="s">
        <v>101</v>
      </c>
      <c r="BG494" s="2">
        <v>67.3</v>
      </c>
      <c r="BH494" s="2" t="s">
        <v>127</v>
      </c>
      <c r="BI494" s="4" t="s">
        <v>101</v>
      </c>
      <c r="BJ494" s="2">
        <v>67.3</v>
      </c>
      <c r="BK494" s="2" t="s">
        <v>128</v>
      </c>
      <c r="BL494" s="4" t="s">
        <v>101</v>
      </c>
      <c r="BM494" s="2">
        <v>67.3</v>
      </c>
      <c r="BN494" s="2" t="s">
        <v>129</v>
      </c>
      <c r="BO494" s="4" t="s">
        <v>101</v>
      </c>
      <c r="BP494" s="2">
        <v>67.3</v>
      </c>
      <c r="BQ494" s="2" t="s">
        <v>130</v>
      </c>
      <c r="BR494" s="4" t="s">
        <v>101</v>
      </c>
      <c r="BS494" s="2">
        <v>67.3</v>
      </c>
      <c r="BT494" s="2" t="s">
        <v>101</v>
      </c>
      <c r="BU494" s="2" t="s">
        <v>101</v>
      </c>
      <c r="BV494" s="2" t="s">
        <v>101</v>
      </c>
      <c r="BW494" s="2" t="s">
        <v>101</v>
      </c>
      <c r="BX494" s="2" t="s">
        <v>101</v>
      </c>
      <c r="BY494" s="2" t="s">
        <v>101</v>
      </c>
      <c r="BZ494" s="2" t="s">
        <v>101</v>
      </c>
      <c r="CA494" s="2" t="s">
        <v>101</v>
      </c>
      <c r="CB494" s="2" t="s">
        <v>101</v>
      </c>
      <c r="CC494" s="2" t="s">
        <v>101</v>
      </c>
      <c r="CD494" s="2" t="s">
        <v>101</v>
      </c>
      <c r="CE494" s="2" t="s">
        <v>101</v>
      </c>
      <c r="CF494" s="2" t="s">
        <v>101</v>
      </c>
      <c r="CG494" s="2" t="s">
        <v>101</v>
      </c>
      <c r="CH494" s="2" t="s">
        <v>101</v>
      </c>
      <c r="CI494" s="2" t="s">
        <v>101</v>
      </c>
      <c r="CJ494" s="2" t="s">
        <v>101</v>
      </c>
      <c r="CK494" s="2" t="s">
        <v>101</v>
      </c>
      <c r="CL494" s="2" t="s">
        <v>101</v>
      </c>
      <c r="CM494" s="2" t="s">
        <v>101</v>
      </c>
      <c r="CN494" s="2" t="s">
        <v>101</v>
      </c>
      <c r="CO494" s="2" t="s">
        <v>101</v>
      </c>
      <c r="CP494" s="2" t="s">
        <v>101</v>
      </c>
      <c r="CQ494" s="2" t="s">
        <v>101</v>
      </c>
    </row>
    <row r="495" spans="1:95" ht="15.95" customHeight="1" x14ac:dyDescent="0.25">
      <c r="A495" s="6" t="s">
        <v>101</v>
      </c>
      <c r="B495" s="6" t="s">
        <v>101</v>
      </c>
      <c r="C495" s="6" t="s">
        <v>101</v>
      </c>
      <c r="D495" s="6" t="s">
        <v>101</v>
      </c>
      <c r="E495" s="6" t="s">
        <v>101</v>
      </c>
      <c r="F495" s="6" t="s">
        <v>101</v>
      </c>
      <c r="G495" s="6" t="s">
        <v>101</v>
      </c>
      <c r="H495" s="6" t="s">
        <v>101</v>
      </c>
      <c r="I495" s="6" t="s">
        <v>101</v>
      </c>
      <c r="J495" s="6" t="s">
        <v>101</v>
      </c>
      <c r="K495" s="6" t="s">
        <v>101</v>
      </c>
      <c r="L495" s="6" t="s">
        <v>101</v>
      </c>
      <c r="M495" s="6" t="s">
        <v>101</v>
      </c>
      <c r="N495" s="6" t="s">
        <v>101</v>
      </c>
      <c r="O495" s="6" t="s">
        <v>101</v>
      </c>
      <c r="P495" s="6" t="s">
        <v>101</v>
      </c>
      <c r="Q495" s="6" t="s">
        <v>101</v>
      </c>
      <c r="R495" s="6" t="s">
        <v>101</v>
      </c>
      <c r="S495" s="6" t="s">
        <v>101</v>
      </c>
      <c r="T495" s="6" t="s">
        <v>101</v>
      </c>
      <c r="U495" s="6" t="s">
        <v>101</v>
      </c>
      <c r="V495" s="6" t="s">
        <v>131</v>
      </c>
      <c r="W495" s="6" t="s">
        <v>132</v>
      </c>
      <c r="X495" s="6">
        <v>99966</v>
      </c>
      <c r="Y495" s="6" t="s">
        <v>101</v>
      </c>
      <c r="Z495" s="6" t="s">
        <v>101</v>
      </c>
      <c r="AA495" s="6">
        <v>0</v>
      </c>
      <c r="AB495" s="6" t="s">
        <v>101</v>
      </c>
      <c r="AC495" s="6" t="s">
        <v>101</v>
      </c>
      <c r="AD495" s="6">
        <v>99914</v>
      </c>
      <c r="AE495" s="6" t="s">
        <v>101</v>
      </c>
      <c r="AF495" s="6" t="s">
        <v>101</v>
      </c>
      <c r="AG495" s="6">
        <v>0</v>
      </c>
      <c r="AH495" s="6" t="s">
        <v>101</v>
      </c>
      <c r="AI495" s="6" t="s">
        <v>101</v>
      </c>
      <c r="AJ495" s="6">
        <v>99843</v>
      </c>
      <c r="AK495" s="6" t="s">
        <v>101</v>
      </c>
      <c r="AL495" s="6" t="s">
        <v>101</v>
      </c>
      <c r="AM495" s="6">
        <v>0</v>
      </c>
      <c r="AN495" s="6" t="s">
        <v>101</v>
      </c>
      <c r="AO495" s="6" t="s">
        <v>101</v>
      </c>
      <c r="AP495" s="6">
        <v>99799</v>
      </c>
      <c r="AQ495" s="6" t="s">
        <v>101</v>
      </c>
      <c r="AR495" s="6" t="s">
        <v>101</v>
      </c>
      <c r="AS495" s="6">
        <v>0</v>
      </c>
      <c r="AT495" s="6" t="s">
        <v>101</v>
      </c>
      <c r="AU495" s="6" t="s">
        <v>101</v>
      </c>
      <c r="AV495" s="6">
        <v>99860</v>
      </c>
      <c r="AW495" s="6" t="s">
        <v>101</v>
      </c>
      <c r="AX495" s="6" t="s">
        <v>101</v>
      </c>
      <c r="AY495" s="6">
        <v>0</v>
      </c>
      <c r="AZ495" s="6" t="s">
        <v>101</v>
      </c>
      <c r="BA495" s="6" t="s">
        <v>101</v>
      </c>
      <c r="BB495" s="6">
        <v>99909</v>
      </c>
      <c r="BC495" s="6" t="s">
        <v>101</v>
      </c>
      <c r="BD495" s="6" t="s">
        <v>101</v>
      </c>
      <c r="BE495" s="6">
        <v>99945</v>
      </c>
      <c r="BF495" s="6" t="s">
        <v>101</v>
      </c>
      <c r="BG495" s="6" t="s">
        <v>101</v>
      </c>
      <c r="BH495" s="6">
        <v>99976</v>
      </c>
      <c r="BI495" s="6" t="s">
        <v>101</v>
      </c>
      <c r="BJ495" s="6" t="s">
        <v>101</v>
      </c>
      <c r="BK495" s="6">
        <v>99984</v>
      </c>
      <c r="BL495" s="6" t="s">
        <v>101</v>
      </c>
      <c r="BM495" s="6" t="s">
        <v>101</v>
      </c>
      <c r="BN495" s="6">
        <v>99999</v>
      </c>
      <c r="BO495" s="6" t="s">
        <v>101</v>
      </c>
      <c r="BP495" s="6" t="s">
        <v>101</v>
      </c>
      <c r="BQ495" s="6">
        <v>99999</v>
      </c>
      <c r="BR495" s="6" t="s">
        <v>101</v>
      </c>
      <c r="BS495" s="6" t="s">
        <v>101</v>
      </c>
    </row>
    <row r="496" spans="1:95" ht="114.95" customHeight="1" x14ac:dyDescent="0.25">
      <c r="A496" s="2" t="s">
        <v>133</v>
      </c>
      <c r="B496" s="2" t="s">
        <v>735</v>
      </c>
      <c r="C496" s="2" t="s">
        <v>736</v>
      </c>
      <c r="D496" s="2" t="s">
        <v>737</v>
      </c>
      <c r="E496" s="2" t="s">
        <v>512</v>
      </c>
      <c r="F496" s="2"/>
      <c r="G496" s="2" t="s">
        <v>738</v>
      </c>
      <c r="H496" s="3">
        <v>67.3</v>
      </c>
      <c r="I496" s="3">
        <v>175</v>
      </c>
      <c r="J496" s="2" t="s">
        <v>101</v>
      </c>
      <c r="K496" s="2" t="s">
        <v>674</v>
      </c>
      <c r="L496" s="2" t="s">
        <v>675</v>
      </c>
      <c r="M496" s="4" t="s">
        <v>101</v>
      </c>
      <c r="N496" s="2" t="s">
        <v>104</v>
      </c>
      <c r="O496" s="2" t="s">
        <v>101</v>
      </c>
      <c r="P496" s="5">
        <v>45823</v>
      </c>
      <c r="Q496" s="5">
        <v>45930</v>
      </c>
      <c r="R496" s="4" t="s">
        <v>105</v>
      </c>
      <c r="S496" s="2" t="s">
        <v>106</v>
      </c>
      <c r="T496" s="3">
        <f>SUM(IF(Y496="", 0, Y496 * Z496 * 1),IF(AB496="", 0, AB496 * AC496 * 1),IF(AE496="", 0, AE496 * AF496 * 1),IF(AH496="", 0, AH496 * AI496 * 1),IF(AK496="", 0, AK496 * AL496 * 1),IF(AN496="", 0, AN496 * AO496 * 1),IF(AQ496="", 0, AQ496 * AR496 * 1),IF(AT496="", 0, AT496 * AU496 * 1),IF(AW496="", 0, AW496 * AX496 * 1),IF(AZ496="", 0, AZ496 * BA496 * 1),IF(BC496="", 0, BC496 * BD496 * 1),IF(BF496="", 0, BF496 * BG496 * 1),IF(BI496="", 0, BI496 * BJ496 * 1),IF(BL496="", 0, BL496 * BM496 * 1),IF(BO496="", 0, BO496 * BP496 * 1),IF(BR496="", 0, BR496 * BS496 * 1))</f>
        <v>0</v>
      </c>
      <c r="U496" s="2">
        <f>SUM(IF(Y496="",0,Y496*1),IF(AB496="",0,AB496*1),IF(AE496="",0,AE496*1),IF(AH496="",0,AH496*1),IF(AK496="",0,AK496*1),IF(AN496="",0,AN496*1),IF(AQ496="",0,AQ496*1),IF(AT496="",0,AT496*1),IF(AW496="",0,AW496*1),IF(AZ496="",0,AZ496*1),IF(BC496="",0,BC496*1),IF(BF496="",0,BF496*1),IF(BI496="",0,BI496*1),IF(BL496="",0,BL496*1),IF(BO496="",0,BO496*1),IF(BR496="",0,BR496*1))</f>
        <v>0</v>
      </c>
      <c r="V496" s="2" t="s">
        <v>101</v>
      </c>
      <c r="W496" s="2" t="s">
        <v>101</v>
      </c>
      <c r="X496" s="2" t="s">
        <v>115</v>
      </c>
      <c r="Y496" s="4" t="s">
        <v>101</v>
      </c>
      <c r="Z496" s="2">
        <v>67.3</v>
      </c>
      <c r="AA496" s="2" t="s">
        <v>116</v>
      </c>
      <c r="AB496" s="4" t="s">
        <v>101</v>
      </c>
      <c r="AC496" s="2">
        <v>67.3</v>
      </c>
      <c r="AD496" s="2" t="s">
        <v>117</v>
      </c>
      <c r="AE496" s="4" t="s">
        <v>101</v>
      </c>
      <c r="AF496" s="2">
        <v>67.3</v>
      </c>
      <c r="AG496" s="2" t="s">
        <v>118</v>
      </c>
      <c r="AH496" s="4" t="s">
        <v>101</v>
      </c>
      <c r="AI496" s="2">
        <v>67.3</v>
      </c>
      <c r="AJ496" s="2" t="s">
        <v>119</v>
      </c>
      <c r="AK496" s="4" t="s">
        <v>101</v>
      </c>
      <c r="AL496" s="2">
        <v>67.3</v>
      </c>
      <c r="AM496" s="2" t="s">
        <v>120</v>
      </c>
      <c r="AN496" s="4" t="s">
        <v>101</v>
      </c>
      <c r="AO496" s="2">
        <v>67.3</v>
      </c>
      <c r="AP496" s="2" t="s">
        <v>121</v>
      </c>
      <c r="AQ496" s="4" t="s">
        <v>101</v>
      </c>
      <c r="AR496" s="2">
        <v>67.3</v>
      </c>
      <c r="AS496" s="2" t="s">
        <v>122</v>
      </c>
      <c r="AT496" s="4" t="s">
        <v>101</v>
      </c>
      <c r="AU496" s="2">
        <v>67.3</v>
      </c>
      <c r="AV496" s="2" t="s">
        <v>123</v>
      </c>
      <c r="AW496" s="4" t="s">
        <v>101</v>
      </c>
      <c r="AX496" s="2">
        <v>67.3</v>
      </c>
      <c r="AY496" s="2" t="s">
        <v>124</v>
      </c>
      <c r="AZ496" s="4" t="s">
        <v>101</v>
      </c>
      <c r="BA496" s="2">
        <v>67.3</v>
      </c>
      <c r="BB496" s="2" t="s">
        <v>125</v>
      </c>
      <c r="BC496" s="4" t="s">
        <v>101</v>
      </c>
      <c r="BD496" s="2">
        <v>67.3</v>
      </c>
      <c r="BE496" s="2" t="s">
        <v>126</v>
      </c>
      <c r="BF496" s="4" t="s">
        <v>101</v>
      </c>
      <c r="BG496" s="2">
        <v>67.3</v>
      </c>
      <c r="BH496" s="2" t="s">
        <v>127</v>
      </c>
      <c r="BI496" s="4" t="s">
        <v>101</v>
      </c>
      <c r="BJ496" s="2">
        <v>67.3</v>
      </c>
      <c r="BK496" s="2" t="s">
        <v>128</v>
      </c>
      <c r="BL496" s="4" t="s">
        <v>101</v>
      </c>
      <c r="BM496" s="2">
        <v>67.3</v>
      </c>
      <c r="BN496" s="2" t="s">
        <v>129</v>
      </c>
      <c r="BO496" s="4" t="s">
        <v>101</v>
      </c>
      <c r="BP496" s="2">
        <v>67.3</v>
      </c>
      <c r="BQ496" s="2" t="s">
        <v>130</v>
      </c>
      <c r="BR496" s="4" t="s">
        <v>101</v>
      </c>
      <c r="BS496" s="2">
        <v>67.3</v>
      </c>
      <c r="BT496" s="2" t="s">
        <v>101</v>
      </c>
      <c r="BU496" s="2" t="s">
        <v>101</v>
      </c>
      <c r="BV496" s="2" t="s">
        <v>101</v>
      </c>
      <c r="BW496" s="2" t="s">
        <v>101</v>
      </c>
      <c r="BX496" s="2" t="s">
        <v>101</v>
      </c>
      <c r="BY496" s="2" t="s">
        <v>101</v>
      </c>
      <c r="BZ496" s="2" t="s">
        <v>101</v>
      </c>
      <c r="CA496" s="2" t="s">
        <v>101</v>
      </c>
      <c r="CB496" s="2" t="s">
        <v>101</v>
      </c>
      <c r="CC496" s="2" t="s">
        <v>101</v>
      </c>
      <c r="CD496" s="2" t="s">
        <v>101</v>
      </c>
      <c r="CE496" s="2" t="s">
        <v>101</v>
      </c>
      <c r="CF496" s="2" t="s">
        <v>101</v>
      </c>
      <c r="CG496" s="2" t="s">
        <v>101</v>
      </c>
      <c r="CH496" s="2" t="s">
        <v>101</v>
      </c>
      <c r="CI496" s="2" t="s">
        <v>101</v>
      </c>
      <c r="CJ496" s="2" t="s">
        <v>101</v>
      </c>
      <c r="CK496" s="2" t="s">
        <v>101</v>
      </c>
      <c r="CL496" s="2" t="s">
        <v>101</v>
      </c>
      <c r="CM496" s="2" t="s">
        <v>101</v>
      </c>
      <c r="CN496" s="2" t="s">
        <v>101</v>
      </c>
      <c r="CO496" s="2" t="s">
        <v>101</v>
      </c>
      <c r="CP496" s="2" t="s">
        <v>101</v>
      </c>
      <c r="CQ496" s="2" t="s">
        <v>101</v>
      </c>
    </row>
    <row r="497" spans="1:95" ht="15.95" customHeight="1" x14ac:dyDescent="0.25">
      <c r="A497" s="6" t="s">
        <v>101</v>
      </c>
      <c r="B497" s="6" t="s">
        <v>101</v>
      </c>
      <c r="C497" s="6" t="s">
        <v>101</v>
      </c>
      <c r="D497" s="6" t="s">
        <v>101</v>
      </c>
      <c r="E497" s="6" t="s">
        <v>101</v>
      </c>
      <c r="F497" s="6" t="s">
        <v>101</v>
      </c>
      <c r="G497" s="6" t="s">
        <v>101</v>
      </c>
      <c r="H497" s="6" t="s">
        <v>101</v>
      </c>
      <c r="I497" s="6" t="s">
        <v>101</v>
      </c>
      <c r="J497" s="6" t="s">
        <v>101</v>
      </c>
      <c r="K497" s="6" t="s">
        <v>101</v>
      </c>
      <c r="L497" s="6" t="s">
        <v>101</v>
      </c>
      <c r="M497" s="6" t="s">
        <v>101</v>
      </c>
      <c r="N497" s="6" t="s">
        <v>101</v>
      </c>
      <c r="O497" s="6" t="s">
        <v>101</v>
      </c>
      <c r="P497" s="6" t="s">
        <v>101</v>
      </c>
      <c r="Q497" s="6" t="s">
        <v>101</v>
      </c>
      <c r="R497" s="6" t="s">
        <v>101</v>
      </c>
      <c r="S497" s="6" t="s">
        <v>101</v>
      </c>
      <c r="T497" s="6" t="s">
        <v>101</v>
      </c>
      <c r="U497" s="6" t="s">
        <v>101</v>
      </c>
      <c r="V497" s="6" t="s">
        <v>131</v>
      </c>
      <c r="W497" s="6" t="s">
        <v>132</v>
      </c>
      <c r="X497" s="6">
        <v>99977</v>
      </c>
      <c r="Y497" s="6" t="s">
        <v>101</v>
      </c>
      <c r="Z497" s="6" t="s">
        <v>101</v>
      </c>
      <c r="AA497" s="6">
        <v>0</v>
      </c>
      <c r="AB497" s="6" t="s">
        <v>101</v>
      </c>
      <c r="AC497" s="6" t="s">
        <v>101</v>
      </c>
      <c r="AD497" s="6">
        <v>99947</v>
      </c>
      <c r="AE497" s="6" t="s">
        <v>101</v>
      </c>
      <c r="AF497" s="6" t="s">
        <v>101</v>
      </c>
      <c r="AG497" s="6">
        <v>0</v>
      </c>
      <c r="AH497" s="6" t="s">
        <v>101</v>
      </c>
      <c r="AI497" s="6" t="s">
        <v>101</v>
      </c>
      <c r="AJ497" s="6">
        <v>99907</v>
      </c>
      <c r="AK497" s="6" t="s">
        <v>101</v>
      </c>
      <c r="AL497" s="6" t="s">
        <v>101</v>
      </c>
      <c r="AM497" s="6">
        <v>0</v>
      </c>
      <c r="AN497" s="6" t="s">
        <v>101</v>
      </c>
      <c r="AO497" s="6" t="s">
        <v>101</v>
      </c>
      <c r="AP497" s="6">
        <v>99885</v>
      </c>
      <c r="AQ497" s="6" t="s">
        <v>101</v>
      </c>
      <c r="AR497" s="6" t="s">
        <v>101</v>
      </c>
      <c r="AS497" s="6">
        <v>0</v>
      </c>
      <c r="AT497" s="6" t="s">
        <v>101</v>
      </c>
      <c r="AU497" s="6" t="s">
        <v>101</v>
      </c>
      <c r="AV497" s="6">
        <v>99913</v>
      </c>
      <c r="AW497" s="6" t="s">
        <v>101</v>
      </c>
      <c r="AX497" s="6" t="s">
        <v>101</v>
      </c>
      <c r="AY497" s="6">
        <v>0</v>
      </c>
      <c r="AZ497" s="6" t="s">
        <v>101</v>
      </c>
      <c r="BA497" s="6" t="s">
        <v>101</v>
      </c>
      <c r="BB497" s="6">
        <v>99946</v>
      </c>
      <c r="BC497" s="6" t="s">
        <v>101</v>
      </c>
      <c r="BD497" s="6" t="s">
        <v>101</v>
      </c>
      <c r="BE497" s="6">
        <v>99961</v>
      </c>
      <c r="BF497" s="6" t="s">
        <v>101</v>
      </c>
      <c r="BG497" s="6" t="s">
        <v>101</v>
      </c>
      <c r="BH497" s="6">
        <v>99976</v>
      </c>
      <c r="BI497" s="6" t="s">
        <v>101</v>
      </c>
      <c r="BJ497" s="6" t="s">
        <v>101</v>
      </c>
      <c r="BK497" s="6">
        <v>99984</v>
      </c>
      <c r="BL497" s="6" t="s">
        <v>101</v>
      </c>
      <c r="BM497" s="6" t="s">
        <v>101</v>
      </c>
      <c r="BN497" s="6">
        <v>99999</v>
      </c>
      <c r="BO497" s="6" t="s">
        <v>101</v>
      </c>
      <c r="BP497" s="6" t="s">
        <v>101</v>
      </c>
      <c r="BQ497" s="6">
        <v>99999</v>
      </c>
      <c r="BR497" s="6" t="s">
        <v>101</v>
      </c>
      <c r="BS497" s="6" t="s">
        <v>101</v>
      </c>
    </row>
    <row r="498" spans="1:95" ht="114.95" customHeight="1" x14ac:dyDescent="0.25">
      <c r="A498" s="2" t="s">
        <v>133</v>
      </c>
      <c r="B498" s="2" t="s">
        <v>504</v>
      </c>
      <c r="C498" s="2" t="s">
        <v>736</v>
      </c>
      <c r="D498" s="2" t="s">
        <v>739</v>
      </c>
      <c r="E498" s="2" t="s">
        <v>512</v>
      </c>
      <c r="F498" s="2"/>
      <c r="G498" s="2" t="s">
        <v>738</v>
      </c>
      <c r="H498" s="3">
        <v>67.3</v>
      </c>
      <c r="I498" s="3">
        <v>175</v>
      </c>
      <c r="J498" s="2" t="s">
        <v>101</v>
      </c>
      <c r="K498" s="2" t="s">
        <v>674</v>
      </c>
      <c r="L498" s="2" t="s">
        <v>675</v>
      </c>
      <c r="M498" s="4" t="s">
        <v>101</v>
      </c>
      <c r="N498" s="2" t="s">
        <v>104</v>
      </c>
      <c r="O498" s="2" t="s">
        <v>101</v>
      </c>
      <c r="P498" s="5">
        <v>45823</v>
      </c>
      <c r="Q498" s="5">
        <v>45930</v>
      </c>
      <c r="R498" s="4" t="s">
        <v>105</v>
      </c>
      <c r="S498" s="2" t="s">
        <v>106</v>
      </c>
      <c r="T498" s="3">
        <f>SUM(IF(Y498="", 0, Y498 * Z498 * 1),IF(AB498="", 0, AB498 * AC498 * 1),IF(AE498="", 0, AE498 * AF498 * 1),IF(AH498="", 0, AH498 * AI498 * 1),IF(AK498="", 0, AK498 * AL498 * 1),IF(AN498="", 0, AN498 * AO498 * 1),IF(AQ498="", 0, AQ498 * AR498 * 1),IF(AT498="", 0, AT498 * AU498 * 1),IF(AW498="", 0, AW498 * AX498 * 1),IF(AZ498="", 0, AZ498 * BA498 * 1),IF(BC498="", 0, BC498 * BD498 * 1),IF(BF498="", 0, BF498 * BG498 * 1),IF(BI498="", 0, BI498 * BJ498 * 1),IF(BL498="", 0, BL498 * BM498 * 1),IF(BO498="", 0, BO498 * BP498 * 1),IF(BR498="", 0, BR498 * BS498 * 1))</f>
        <v>0</v>
      </c>
      <c r="U498" s="2">
        <f>SUM(IF(Y498="",0,Y498*1),IF(AB498="",0,AB498*1),IF(AE498="",0,AE498*1),IF(AH498="",0,AH498*1),IF(AK498="",0,AK498*1),IF(AN498="",0,AN498*1),IF(AQ498="",0,AQ498*1),IF(AT498="",0,AT498*1),IF(AW498="",0,AW498*1),IF(AZ498="",0,AZ498*1),IF(BC498="",0,BC498*1),IF(BF498="",0,BF498*1),IF(BI498="",0,BI498*1),IF(BL498="",0,BL498*1),IF(BO498="",0,BO498*1),IF(BR498="",0,BR498*1))</f>
        <v>0</v>
      </c>
      <c r="V498" s="2" t="s">
        <v>101</v>
      </c>
      <c r="W498" s="2" t="s">
        <v>101</v>
      </c>
      <c r="X498" s="2" t="s">
        <v>115</v>
      </c>
      <c r="Y498" s="4" t="s">
        <v>101</v>
      </c>
      <c r="Z498" s="2">
        <v>67.3</v>
      </c>
      <c r="AA498" s="2" t="s">
        <v>116</v>
      </c>
      <c r="AB498" s="4" t="s">
        <v>101</v>
      </c>
      <c r="AC498" s="2">
        <v>67.3</v>
      </c>
      <c r="AD498" s="2" t="s">
        <v>117</v>
      </c>
      <c r="AE498" s="4" t="s">
        <v>101</v>
      </c>
      <c r="AF498" s="2">
        <v>67.3</v>
      </c>
      <c r="AG498" s="2" t="s">
        <v>118</v>
      </c>
      <c r="AH498" s="4" t="s">
        <v>101</v>
      </c>
      <c r="AI498" s="2">
        <v>67.3</v>
      </c>
      <c r="AJ498" s="2" t="s">
        <v>119</v>
      </c>
      <c r="AK498" s="4" t="s">
        <v>101</v>
      </c>
      <c r="AL498" s="2">
        <v>67.3</v>
      </c>
      <c r="AM498" s="2" t="s">
        <v>120</v>
      </c>
      <c r="AN498" s="4" t="s">
        <v>101</v>
      </c>
      <c r="AO498" s="2">
        <v>67.3</v>
      </c>
      <c r="AP498" s="2" t="s">
        <v>121</v>
      </c>
      <c r="AQ498" s="4" t="s">
        <v>101</v>
      </c>
      <c r="AR498" s="2">
        <v>67.3</v>
      </c>
      <c r="AS498" s="2" t="s">
        <v>122</v>
      </c>
      <c r="AT498" s="4" t="s">
        <v>101</v>
      </c>
      <c r="AU498" s="2">
        <v>67.3</v>
      </c>
      <c r="AV498" s="2" t="s">
        <v>123</v>
      </c>
      <c r="AW498" s="4" t="s">
        <v>101</v>
      </c>
      <c r="AX498" s="2">
        <v>67.3</v>
      </c>
      <c r="AY498" s="2" t="s">
        <v>124</v>
      </c>
      <c r="AZ498" s="4" t="s">
        <v>101</v>
      </c>
      <c r="BA498" s="2">
        <v>67.3</v>
      </c>
      <c r="BB498" s="2" t="s">
        <v>125</v>
      </c>
      <c r="BC498" s="4" t="s">
        <v>101</v>
      </c>
      <c r="BD498" s="2">
        <v>67.3</v>
      </c>
      <c r="BE498" s="2" t="s">
        <v>126</v>
      </c>
      <c r="BF498" s="4" t="s">
        <v>101</v>
      </c>
      <c r="BG498" s="2">
        <v>67.3</v>
      </c>
      <c r="BH498" s="2" t="s">
        <v>127</v>
      </c>
      <c r="BI498" s="4" t="s">
        <v>101</v>
      </c>
      <c r="BJ498" s="2">
        <v>67.3</v>
      </c>
      <c r="BK498" s="2" t="s">
        <v>128</v>
      </c>
      <c r="BL498" s="4" t="s">
        <v>101</v>
      </c>
      <c r="BM498" s="2">
        <v>67.3</v>
      </c>
      <c r="BN498" s="2" t="s">
        <v>129</v>
      </c>
      <c r="BO498" s="4" t="s">
        <v>101</v>
      </c>
      <c r="BP498" s="2">
        <v>67.3</v>
      </c>
      <c r="BQ498" s="2" t="s">
        <v>130</v>
      </c>
      <c r="BR498" s="4" t="s">
        <v>101</v>
      </c>
      <c r="BS498" s="2">
        <v>67.3</v>
      </c>
      <c r="BT498" s="2" t="s">
        <v>101</v>
      </c>
      <c r="BU498" s="2" t="s">
        <v>101</v>
      </c>
      <c r="BV498" s="2" t="s">
        <v>101</v>
      </c>
      <c r="BW498" s="2" t="s">
        <v>101</v>
      </c>
      <c r="BX498" s="2" t="s">
        <v>101</v>
      </c>
      <c r="BY498" s="2" t="s">
        <v>101</v>
      </c>
      <c r="BZ498" s="2" t="s">
        <v>101</v>
      </c>
      <c r="CA498" s="2" t="s">
        <v>101</v>
      </c>
      <c r="CB498" s="2" t="s">
        <v>101</v>
      </c>
      <c r="CC498" s="2" t="s">
        <v>101</v>
      </c>
      <c r="CD498" s="2" t="s">
        <v>101</v>
      </c>
      <c r="CE498" s="2" t="s">
        <v>101</v>
      </c>
      <c r="CF498" s="2" t="s">
        <v>101</v>
      </c>
      <c r="CG498" s="2" t="s">
        <v>101</v>
      </c>
      <c r="CH498" s="2" t="s">
        <v>101</v>
      </c>
      <c r="CI498" s="2" t="s">
        <v>101</v>
      </c>
      <c r="CJ498" s="2" t="s">
        <v>101</v>
      </c>
      <c r="CK498" s="2" t="s">
        <v>101</v>
      </c>
      <c r="CL498" s="2" t="s">
        <v>101</v>
      </c>
      <c r="CM498" s="2" t="s">
        <v>101</v>
      </c>
      <c r="CN498" s="2" t="s">
        <v>101</v>
      </c>
      <c r="CO498" s="2" t="s">
        <v>101</v>
      </c>
      <c r="CP498" s="2" t="s">
        <v>101</v>
      </c>
      <c r="CQ498" s="2" t="s">
        <v>101</v>
      </c>
    </row>
    <row r="499" spans="1:95" ht="15.95" customHeight="1" x14ac:dyDescent="0.25">
      <c r="A499" s="6" t="s">
        <v>101</v>
      </c>
      <c r="B499" s="6" t="s">
        <v>101</v>
      </c>
      <c r="C499" s="6" t="s">
        <v>101</v>
      </c>
      <c r="D499" s="6" t="s">
        <v>101</v>
      </c>
      <c r="E499" s="6" t="s">
        <v>101</v>
      </c>
      <c r="F499" s="6" t="s">
        <v>101</v>
      </c>
      <c r="G499" s="6" t="s">
        <v>101</v>
      </c>
      <c r="H499" s="6" t="s">
        <v>101</v>
      </c>
      <c r="I499" s="6" t="s">
        <v>101</v>
      </c>
      <c r="J499" s="6" t="s">
        <v>101</v>
      </c>
      <c r="K499" s="6" t="s">
        <v>101</v>
      </c>
      <c r="L499" s="6" t="s">
        <v>101</v>
      </c>
      <c r="M499" s="6" t="s">
        <v>101</v>
      </c>
      <c r="N499" s="6" t="s">
        <v>101</v>
      </c>
      <c r="O499" s="6" t="s">
        <v>101</v>
      </c>
      <c r="P499" s="6" t="s">
        <v>101</v>
      </c>
      <c r="Q499" s="6" t="s">
        <v>101</v>
      </c>
      <c r="R499" s="6" t="s">
        <v>101</v>
      </c>
      <c r="S499" s="6" t="s">
        <v>101</v>
      </c>
      <c r="T499" s="6" t="s">
        <v>101</v>
      </c>
      <c r="U499" s="6" t="s">
        <v>101</v>
      </c>
      <c r="V499" s="6" t="s">
        <v>131</v>
      </c>
      <c r="W499" s="6" t="s">
        <v>132</v>
      </c>
      <c r="X499" s="6">
        <v>99985</v>
      </c>
      <c r="Y499" s="6" t="s">
        <v>101</v>
      </c>
      <c r="Z499" s="6" t="s">
        <v>101</v>
      </c>
      <c r="AA499" s="6">
        <v>0</v>
      </c>
      <c r="AB499" s="6" t="s">
        <v>101</v>
      </c>
      <c r="AC499" s="6" t="s">
        <v>101</v>
      </c>
      <c r="AD499" s="6">
        <v>99961</v>
      </c>
      <c r="AE499" s="6" t="s">
        <v>101</v>
      </c>
      <c r="AF499" s="6" t="s">
        <v>101</v>
      </c>
      <c r="AG499" s="6">
        <v>0</v>
      </c>
      <c r="AH499" s="6" t="s">
        <v>101</v>
      </c>
      <c r="AI499" s="6" t="s">
        <v>101</v>
      </c>
      <c r="AJ499" s="6">
        <v>99930</v>
      </c>
      <c r="AK499" s="6" t="s">
        <v>101</v>
      </c>
      <c r="AL499" s="6" t="s">
        <v>101</v>
      </c>
      <c r="AM499" s="6">
        <v>0</v>
      </c>
      <c r="AN499" s="6" t="s">
        <v>101</v>
      </c>
      <c r="AO499" s="6" t="s">
        <v>101</v>
      </c>
      <c r="AP499" s="6">
        <v>99915</v>
      </c>
      <c r="AQ499" s="6" t="s">
        <v>101</v>
      </c>
      <c r="AR499" s="6" t="s">
        <v>101</v>
      </c>
      <c r="AS499" s="6">
        <v>0</v>
      </c>
      <c r="AT499" s="6" t="s">
        <v>101</v>
      </c>
      <c r="AU499" s="6" t="s">
        <v>101</v>
      </c>
      <c r="AV499" s="6">
        <v>99937</v>
      </c>
      <c r="AW499" s="6" t="s">
        <v>101</v>
      </c>
      <c r="AX499" s="6" t="s">
        <v>101</v>
      </c>
      <c r="AY499" s="6">
        <v>0</v>
      </c>
      <c r="AZ499" s="6" t="s">
        <v>101</v>
      </c>
      <c r="BA499" s="6" t="s">
        <v>101</v>
      </c>
      <c r="BB499" s="6">
        <v>99960</v>
      </c>
      <c r="BC499" s="6" t="s">
        <v>101</v>
      </c>
      <c r="BD499" s="6" t="s">
        <v>101</v>
      </c>
      <c r="BE499" s="6">
        <v>99974</v>
      </c>
      <c r="BF499" s="6" t="s">
        <v>101</v>
      </c>
      <c r="BG499" s="6" t="s">
        <v>101</v>
      </c>
      <c r="BH499" s="6">
        <v>99986</v>
      </c>
      <c r="BI499" s="6" t="s">
        <v>101</v>
      </c>
      <c r="BJ499" s="6" t="s">
        <v>101</v>
      </c>
      <c r="BK499" s="6">
        <v>99991</v>
      </c>
      <c r="BL499" s="6" t="s">
        <v>101</v>
      </c>
      <c r="BM499" s="6" t="s">
        <v>101</v>
      </c>
      <c r="BN499" s="6">
        <v>99999</v>
      </c>
      <c r="BO499" s="6" t="s">
        <v>101</v>
      </c>
      <c r="BP499" s="6" t="s">
        <v>101</v>
      </c>
      <c r="BQ499" s="6">
        <v>99999</v>
      </c>
      <c r="BR499" s="6" t="s">
        <v>101</v>
      </c>
      <c r="BS499" s="6" t="s">
        <v>101</v>
      </c>
    </row>
    <row r="500" spans="1:95" ht="114.95" customHeight="1" x14ac:dyDescent="0.25">
      <c r="A500" s="2" t="s">
        <v>133</v>
      </c>
      <c r="B500" s="2" t="s">
        <v>601</v>
      </c>
      <c r="C500" s="2" t="s">
        <v>740</v>
      </c>
      <c r="D500" s="2" t="s">
        <v>741</v>
      </c>
      <c r="E500" s="2" t="s">
        <v>101</v>
      </c>
      <c r="F500" s="2"/>
      <c r="G500" s="2" t="s">
        <v>742</v>
      </c>
      <c r="H500" s="3">
        <v>151.9</v>
      </c>
      <c r="I500" s="3">
        <v>395</v>
      </c>
      <c r="J500" s="2" t="s">
        <v>101</v>
      </c>
      <c r="K500" s="2" t="s">
        <v>674</v>
      </c>
      <c r="L500" s="2" t="s">
        <v>675</v>
      </c>
      <c r="M500" s="4" t="s">
        <v>101</v>
      </c>
      <c r="N500" s="2" t="s">
        <v>104</v>
      </c>
      <c r="O500" s="2" t="s">
        <v>101</v>
      </c>
      <c r="P500" s="5">
        <v>45823</v>
      </c>
      <c r="Q500" s="5">
        <v>45930</v>
      </c>
      <c r="R500" s="4" t="s">
        <v>105</v>
      </c>
      <c r="S500" s="2" t="s">
        <v>106</v>
      </c>
      <c r="T500" s="3">
        <f>SUM(IF(Y500="", 0, Y500 * Z500 * 1),IF(AB500="", 0, AB500 * AC500 * 1),IF(AE500="", 0, AE500 * AF500 * 1),IF(AH500="", 0, AH500 * AI500 * 1),IF(AK500="", 0, AK500 * AL500 * 1),IF(AN500="", 0, AN500 * AO500 * 1),IF(AQ500="", 0, AQ500 * AR500 * 1),IF(AT500="", 0, AT500 * AU500 * 1),IF(AW500="", 0, AW500 * AX500 * 1),IF(AZ500="", 0, AZ500 * BA500 * 1),IF(BC500="", 0, BC500 * BD500 * 1),IF(BF500="", 0, BF500 * BG500 * 1),IF(BI500="", 0, BI500 * BJ500 * 1),IF(BL500="", 0, BL500 * BM500 * 1))</f>
        <v>0</v>
      </c>
      <c r="U500" s="2">
        <f>SUM(IF(Y500="",0,Y500*1),IF(AB500="",0,AB500*1),IF(AE500="",0,AE500*1),IF(AH500="",0,AH500*1),IF(AK500="",0,AK500*1),IF(AN500="",0,AN500*1),IF(AQ500="",0,AQ500*1),IF(AT500="",0,AT500*1),IF(AW500="",0,AW500*1),IF(AZ500="",0,AZ500*1),IF(BC500="",0,BC500*1),IF(BF500="",0,BF500*1),IF(BI500="",0,BI500*1),IF(BL500="",0,BL500*1))</f>
        <v>0</v>
      </c>
      <c r="V500" s="2" t="s">
        <v>101</v>
      </c>
      <c r="W500" s="2" t="s">
        <v>101</v>
      </c>
      <c r="X500" s="2" t="s">
        <v>115</v>
      </c>
      <c r="Y500" s="4" t="s">
        <v>101</v>
      </c>
      <c r="Z500" s="2">
        <v>151.9</v>
      </c>
      <c r="AA500" s="2" t="s">
        <v>116</v>
      </c>
      <c r="AB500" s="4" t="s">
        <v>101</v>
      </c>
      <c r="AC500" s="2">
        <v>151.9</v>
      </c>
      <c r="AD500" s="2" t="s">
        <v>117</v>
      </c>
      <c r="AE500" s="4" t="s">
        <v>101</v>
      </c>
      <c r="AF500" s="2">
        <v>151.9</v>
      </c>
      <c r="AG500" s="2" t="s">
        <v>118</v>
      </c>
      <c r="AH500" s="4" t="s">
        <v>101</v>
      </c>
      <c r="AI500" s="2">
        <v>151.9</v>
      </c>
      <c r="AJ500" s="2" t="s">
        <v>119</v>
      </c>
      <c r="AK500" s="4" t="s">
        <v>101</v>
      </c>
      <c r="AL500" s="2">
        <v>151.9</v>
      </c>
      <c r="AM500" s="2" t="s">
        <v>120</v>
      </c>
      <c r="AN500" s="4" t="s">
        <v>101</v>
      </c>
      <c r="AO500" s="2">
        <v>151.9</v>
      </c>
      <c r="AP500" s="2" t="s">
        <v>121</v>
      </c>
      <c r="AQ500" s="4" t="s">
        <v>101</v>
      </c>
      <c r="AR500" s="2">
        <v>151.9</v>
      </c>
      <c r="AS500" s="2" t="s">
        <v>122</v>
      </c>
      <c r="AT500" s="4" t="s">
        <v>101</v>
      </c>
      <c r="AU500" s="2">
        <v>151.9</v>
      </c>
      <c r="AV500" s="2" t="s">
        <v>123</v>
      </c>
      <c r="AW500" s="4" t="s">
        <v>101</v>
      </c>
      <c r="AX500" s="2">
        <v>151.9</v>
      </c>
      <c r="AY500" s="2" t="s">
        <v>124</v>
      </c>
      <c r="AZ500" s="4" t="s">
        <v>101</v>
      </c>
      <c r="BA500" s="2">
        <v>151.9</v>
      </c>
      <c r="BB500" s="2" t="s">
        <v>125</v>
      </c>
      <c r="BC500" s="4" t="s">
        <v>101</v>
      </c>
      <c r="BD500" s="2">
        <v>151.9</v>
      </c>
      <c r="BE500" s="2" t="s">
        <v>126</v>
      </c>
      <c r="BF500" s="4" t="s">
        <v>101</v>
      </c>
      <c r="BG500" s="2">
        <v>151.9</v>
      </c>
      <c r="BH500" s="2" t="s">
        <v>127</v>
      </c>
      <c r="BI500" s="4" t="s">
        <v>101</v>
      </c>
      <c r="BJ500" s="2">
        <v>151.9</v>
      </c>
      <c r="BK500" s="2" t="s">
        <v>128</v>
      </c>
      <c r="BL500" s="4" t="s">
        <v>101</v>
      </c>
      <c r="BM500" s="2">
        <v>151.9</v>
      </c>
      <c r="BN500" s="2" t="s">
        <v>101</v>
      </c>
      <c r="BO500" s="2" t="s">
        <v>101</v>
      </c>
      <c r="BP500" s="2" t="s">
        <v>101</v>
      </c>
      <c r="BQ500" s="2" t="s">
        <v>101</v>
      </c>
      <c r="BR500" s="2" t="s">
        <v>101</v>
      </c>
      <c r="BS500" s="2" t="s">
        <v>101</v>
      </c>
      <c r="BT500" s="2" t="s">
        <v>101</v>
      </c>
      <c r="BU500" s="2" t="s">
        <v>101</v>
      </c>
      <c r="BV500" s="2" t="s">
        <v>101</v>
      </c>
      <c r="BW500" s="2" t="s">
        <v>101</v>
      </c>
      <c r="BX500" s="2" t="s">
        <v>101</v>
      </c>
      <c r="BY500" s="2" t="s">
        <v>101</v>
      </c>
      <c r="BZ500" s="2" t="s">
        <v>101</v>
      </c>
      <c r="CA500" s="2" t="s">
        <v>101</v>
      </c>
      <c r="CB500" s="2" t="s">
        <v>101</v>
      </c>
      <c r="CC500" s="2" t="s">
        <v>101</v>
      </c>
      <c r="CD500" s="2" t="s">
        <v>101</v>
      </c>
      <c r="CE500" s="2" t="s">
        <v>101</v>
      </c>
      <c r="CF500" s="2" t="s">
        <v>101</v>
      </c>
      <c r="CG500" s="2" t="s">
        <v>101</v>
      </c>
      <c r="CH500" s="2" t="s">
        <v>101</v>
      </c>
      <c r="CI500" s="2" t="s">
        <v>101</v>
      </c>
      <c r="CJ500" s="2" t="s">
        <v>101</v>
      </c>
      <c r="CK500" s="2" t="s">
        <v>101</v>
      </c>
      <c r="CL500" s="2" t="s">
        <v>101</v>
      </c>
      <c r="CM500" s="2" t="s">
        <v>101</v>
      </c>
      <c r="CN500" s="2" t="s">
        <v>101</v>
      </c>
      <c r="CO500" s="2" t="s">
        <v>101</v>
      </c>
      <c r="CP500" s="2" t="s">
        <v>101</v>
      </c>
      <c r="CQ500" s="2" t="s">
        <v>101</v>
      </c>
    </row>
    <row r="501" spans="1:95" ht="15.95" customHeight="1" x14ac:dyDescent="0.25">
      <c r="A501" s="6" t="s">
        <v>101</v>
      </c>
      <c r="B501" s="6" t="s">
        <v>101</v>
      </c>
      <c r="C501" s="6" t="s">
        <v>101</v>
      </c>
      <c r="D501" s="6" t="s">
        <v>101</v>
      </c>
      <c r="E501" s="6" t="s">
        <v>101</v>
      </c>
      <c r="F501" s="6" t="s">
        <v>101</v>
      </c>
      <c r="G501" s="6" t="s">
        <v>101</v>
      </c>
      <c r="H501" s="6" t="s">
        <v>101</v>
      </c>
      <c r="I501" s="6" t="s">
        <v>101</v>
      </c>
      <c r="J501" s="6" t="s">
        <v>101</v>
      </c>
      <c r="K501" s="6" t="s">
        <v>101</v>
      </c>
      <c r="L501" s="6" t="s">
        <v>101</v>
      </c>
      <c r="M501" s="6" t="s">
        <v>101</v>
      </c>
      <c r="N501" s="6" t="s">
        <v>101</v>
      </c>
      <c r="O501" s="6" t="s">
        <v>101</v>
      </c>
      <c r="P501" s="6" t="s">
        <v>101</v>
      </c>
      <c r="Q501" s="6" t="s">
        <v>101</v>
      </c>
      <c r="R501" s="6" t="s">
        <v>101</v>
      </c>
      <c r="S501" s="6" t="s">
        <v>101</v>
      </c>
      <c r="T501" s="6" t="s">
        <v>101</v>
      </c>
      <c r="U501" s="6" t="s">
        <v>101</v>
      </c>
      <c r="V501" s="6" t="s">
        <v>131</v>
      </c>
      <c r="W501" s="6" t="s">
        <v>132</v>
      </c>
      <c r="X501" s="6">
        <v>99996</v>
      </c>
      <c r="Y501" s="6" t="s">
        <v>101</v>
      </c>
      <c r="Z501" s="6" t="s">
        <v>101</v>
      </c>
      <c r="AA501" s="6">
        <v>0</v>
      </c>
      <c r="AB501" s="6" t="s">
        <v>101</v>
      </c>
      <c r="AC501" s="6" t="s">
        <v>101</v>
      </c>
      <c r="AD501" s="6">
        <v>99992</v>
      </c>
      <c r="AE501" s="6" t="s">
        <v>101</v>
      </c>
      <c r="AF501" s="6" t="s">
        <v>101</v>
      </c>
      <c r="AG501" s="6">
        <v>0</v>
      </c>
      <c r="AH501" s="6" t="s">
        <v>101</v>
      </c>
      <c r="AI501" s="6" t="s">
        <v>101</v>
      </c>
      <c r="AJ501" s="6">
        <v>99989</v>
      </c>
      <c r="AK501" s="6" t="s">
        <v>101</v>
      </c>
      <c r="AL501" s="6" t="s">
        <v>101</v>
      </c>
      <c r="AM501" s="6">
        <v>0</v>
      </c>
      <c r="AN501" s="6" t="s">
        <v>101</v>
      </c>
      <c r="AO501" s="6" t="s">
        <v>101</v>
      </c>
      <c r="AP501" s="6">
        <v>99985</v>
      </c>
      <c r="AQ501" s="6" t="s">
        <v>101</v>
      </c>
      <c r="AR501" s="6" t="s">
        <v>101</v>
      </c>
      <c r="AS501" s="6">
        <v>0</v>
      </c>
      <c r="AT501" s="6" t="s">
        <v>101</v>
      </c>
      <c r="AU501" s="6" t="s">
        <v>101</v>
      </c>
      <c r="AV501" s="6">
        <v>99987</v>
      </c>
      <c r="AW501" s="6" t="s">
        <v>101</v>
      </c>
      <c r="AX501" s="6" t="s">
        <v>101</v>
      </c>
      <c r="AY501" s="6">
        <v>0</v>
      </c>
      <c r="AZ501" s="6" t="s">
        <v>101</v>
      </c>
      <c r="BA501" s="6" t="s">
        <v>101</v>
      </c>
      <c r="BB501" s="6">
        <v>99992</v>
      </c>
      <c r="BC501" s="6" t="s">
        <v>101</v>
      </c>
      <c r="BD501" s="6" t="s">
        <v>101</v>
      </c>
      <c r="BE501" s="6">
        <v>99996</v>
      </c>
      <c r="BF501" s="6" t="s">
        <v>101</v>
      </c>
      <c r="BG501" s="6" t="s">
        <v>101</v>
      </c>
      <c r="BH501" s="6">
        <v>99999</v>
      </c>
      <c r="BI501" s="6" t="s">
        <v>101</v>
      </c>
      <c r="BJ501" s="6" t="s">
        <v>101</v>
      </c>
      <c r="BK501" s="6">
        <v>99999</v>
      </c>
      <c r="BL501" s="6" t="s">
        <v>101</v>
      </c>
      <c r="BM501" s="6" t="s">
        <v>101</v>
      </c>
    </row>
    <row r="502" spans="1:95" ht="114.95" customHeight="1" x14ac:dyDescent="0.25">
      <c r="A502" s="2" t="s">
        <v>133</v>
      </c>
      <c r="B502" s="2" t="s">
        <v>227</v>
      </c>
      <c r="C502" s="2" t="s">
        <v>743</v>
      </c>
      <c r="D502" s="2" t="s">
        <v>744</v>
      </c>
      <c r="E502" s="2" t="s">
        <v>101</v>
      </c>
      <c r="F502" s="2"/>
      <c r="G502" s="2" t="s">
        <v>745</v>
      </c>
      <c r="H502" s="3">
        <v>132.69999999999999</v>
      </c>
      <c r="I502" s="3">
        <v>345</v>
      </c>
      <c r="J502" s="2" t="s">
        <v>101</v>
      </c>
      <c r="K502" s="2" t="s">
        <v>674</v>
      </c>
      <c r="L502" s="2" t="s">
        <v>703</v>
      </c>
      <c r="M502" s="4" t="s">
        <v>101</v>
      </c>
      <c r="N502" s="2" t="s">
        <v>104</v>
      </c>
      <c r="O502" s="2" t="s">
        <v>101</v>
      </c>
      <c r="P502" s="5">
        <v>45823</v>
      </c>
      <c r="Q502" s="5">
        <v>45930</v>
      </c>
      <c r="R502" s="4" t="s">
        <v>105</v>
      </c>
      <c r="S502" s="2" t="s">
        <v>106</v>
      </c>
      <c r="T502" s="3">
        <f>SUM(IF(Y502="", 0, Y502 * Z502 * 1),IF(AB502="", 0, AB502 * AC502 * 1),IF(AE502="", 0, AE502 * AF502 * 1),IF(AH502="", 0, AH502 * AI502 * 1),IF(AK502="", 0, AK502 * AL502 * 1),IF(AN502="", 0, AN502 * AO502 * 1),IF(AQ502="", 0, AQ502 * AR502 * 1),IF(AT502="", 0, AT502 * AU502 * 1),IF(AW502="", 0, AW502 * AX502 * 1),IF(AZ502="", 0, AZ502 * BA502 * 1),IF(BC502="", 0, BC502 * BD502 * 1),IF(BF502="", 0, BF502 * BG502 * 1),IF(BI502="", 0, BI502 * BJ502 * 1),IF(BL502="", 0, BL502 * BM502 * 1))</f>
        <v>0</v>
      </c>
      <c r="U502" s="2">
        <f>SUM(IF(Y502="",0,Y502*1),IF(AB502="",0,AB502*1),IF(AE502="",0,AE502*1),IF(AH502="",0,AH502*1),IF(AK502="",0,AK502*1),IF(AN502="",0,AN502*1),IF(AQ502="",0,AQ502*1),IF(AT502="",0,AT502*1),IF(AW502="",0,AW502*1),IF(AZ502="",0,AZ502*1),IF(BC502="",0,BC502*1),IF(BF502="",0,BF502*1),IF(BI502="",0,BI502*1),IF(BL502="",0,BL502*1))</f>
        <v>0</v>
      </c>
      <c r="V502" s="2" t="s">
        <v>101</v>
      </c>
      <c r="W502" s="2" t="s">
        <v>101</v>
      </c>
      <c r="X502" s="2" t="s">
        <v>115</v>
      </c>
      <c r="Y502" s="4" t="s">
        <v>101</v>
      </c>
      <c r="Z502" s="2">
        <v>132.69999999999999</v>
      </c>
      <c r="AA502" s="2" t="s">
        <v>116</v>
      </c>
      <c r="AB502" s="4" t="s">
        <v>101</v>
      </c>
      <c r="AC502" s="2">
        <v>132.69999999999999</v>
      </c>
      <c r="AD502" s="2" t="s">
        <v>117</v>
      </c>
      <c r="AE502" s="4" t="s">
        <v>101</v>
      </c>
      <c r="AF502" s="2">
        <v>132.69999999999999</v>
      </c>
      <c r="AG502" s="2" t="s">
        <v>118</v>
      </c>
      <c r="AH502" s="4" t="s">
        <v>101</v>
      </c>
      <c r="AI502" s="2">
        <v>132.69999999999999</v>
      </c>
      <c r="AJ502" s="2" t="s">
        <v>119</v>
      </c>
      <c r="AK502" s="4" t="s">
        <v>101</v>
      </c>
      <c r="AL502" s="2">
        <v>132.69999999999999</v>
      </c>
      <c r="AM502" s="2" t="s">
        <v>120</v>
      </c>
      <c r="AN502" s="4" t="s">
        <v>101</v>
      </c>
      <c r="AO502" s="2">
        <v>132.69999999999999</v>
      </c>
      <c r="AP502" s="2" t="s">
        <v>121</v>
      </c>
      <c r="AQ502" s="4" t="s">
        <v>101</v>
      </c>
      <c r="AR502" s="2">
        <v>132.69999999999999</v>
      </c>
      <c r="AS502" s="2" t="s">
        <v>122</v>
      </c>
      <c r="AT502" s="4" t="s">
        <v>101</v>
      </c>
      <c r="AU502" s="2">
        <v>132.69999999999999</v>
      </c>
      <c r="AV502" s="2" t="s">
        <v>123</v>
      </c>
      <c r="AW502" s="4" t="s">
        <v>101</v>
      </c>
      <c r="AX502" s="2">
        <v>132.69999999999999</v>
      </c>
      <c r="AY502" s="2" t="s">
        <v>124</v>
      </c>
      <c r="AZ502" s="4" t="s">
        <v>101</v>
      </c>
      <c r="BA502" s="2">
        <v>132.69999999999999</v>
      </c>
      <c r="BB502" s="2" t="s">
        <v>125</v>
      </c>
      <c r="BC502" s="4" t="s">
        <v>101</v>
      </c>
      <c r="BD502" s="2">
        <v>132.69999999999999</v>
      </c>
      <c r="BE502" s="2" t="s">
        <v>126</v>
      </c>
      <c r="BF502" s="4" t="s">
        <v>101</v>
      </c>
      <c r="BG502" s="2">
        <v>132.69999999999999</v>
      </c>
      <c r="BH502" s="2" t="s">
        <v>127</v>
      </c>
      <c r="BI502" s="4" t="s">
        <v>101</v>
      </c>
      <c r="BJ502" s="2">
        <v>132.69999999999999</v>
      </c>
      <c r="BK502" s="2" t="s">
        <v>128</v>
      </c>
      <c r="BL502" s="4" t="s">
        <v>101</v>
      </c>
      <c r="BM502" s="2">
        <v>132.69999999999999</v>
      </c>
      <c r="BN502" s="2" t="s">
        <v>101</v>
      </c>
      <c r="BO502" s="2" t="s">
        <v>101</v>
      </c>
      <c r="BP502" s="2" t="s">
        <v>101</v>
      </c>
      <c r="BQ502" s="2" t="s">
        <v>101</v>
      </c>
      <c r="BR502" s="2" t="s">
        <v>101</v>
      </c>
      <c r="BS502" s="2" t="s">
        <v>101</v>
      </c>
      <c r="BT502" s="2" t="s">
        <v>101</v>
      </c>
      <c r="BU502" s="2" t="s">
        <v>101</v>
      </c>
      <c r="BV502" s="2" t="s">
        <v>101</v>
      </c>
      <c r="BW502" s="2" t="s">
        <v>101</v>
      </c>
      <c r="BX502" s="2" t="s">
        <v>101</v>
      </c>
      <c r="BY502" s="2" t="s">
        <v>101</v>
      </c>
      <c r="BZ502" s="2" t="s">
        <v>101</v>
      </c>
      <c r="CA502" s="2" t="s">
        <v>101</v>
      </c>
      <c r="CB502" s="2" t="s">
        <v>101</v>
      </c>
      <c r="CC502" s="2" t="s">
        <v>101</v>
      </c>
      <c r="CD502" s="2" t="s">
        <v>101</v>
      </c>
      <c r="CE502" s="2" t="s">
        <v>101</v>
      </c>
      <c r="CF502" s="2" t="s">
        <v>101</v>
      </c>
      <c r="CG502" s="2" t="s">
        <v>101</v>
      </c>
      <c r="CH502" s="2" t="s">
        <v>101</v>
      </c>
      <c r="CI502" s="2" t="s">
        <v>101</v>
      </c>
      <c r="CJ502" s="2" t="s">
        <v>101</v>
      </c>
      <c r="CK502" s="2" t="s">
        <v>101</v>
      </c>
      <c r="CL502" s="2" t="s">
        <v>101</v>
      </c>
      <c r="CM502" s="2" t="s">
        <v>101</v>
      </c>
      <c r="CN502" s="2" t="s">
        <v>101</v>
      </c>
      <c r="CO502" s="2" t="s">
        <v>101</v>
      </c>
      <c r="CP502" s="2" t="s">
        <v>101</v>
      </c>
      <c r="CQ502" s="2" t="s">
        <v>101</v>
      </c>
    </row>
    <row r="503" spans="1:95" ht="15.95" customHeight="1" x14ac:dyDescent="0.25">
      <c r="A503" s="6" t="s">
        <v>101</v>
      </c>
      <c r="B503" s="6" t="s">
        <v>101</v>
      </c>
      <c r="C503" s="6" t="s">
        <v>101</v>
      </c>
      <c r="D503" s="6" t="s">
        <v>101</v>
      </c>
      <c r="E503" s="6" t="s">
        <v>101</v>
      </c>
      <c r="F503" s="6" t="s">
        <v>101</v>
      </c>
      <c r="G503" s="6" t="s">
        <v>101</v>
      </c>
      <c r="H503" s="6" t="s">
        <v>101</v>
      </c>
      <c r="I503" s="6" t="s">
        <v>101</v>
      </c>
      <c r="J503" s="6" t="s">
        <v>101</v>
      </c>
      <c r="K503" s="6" t="s">
        <v>101</v>
      </c>
      <c r="L503" s="6" t="s">
        <v>101</v>
      </c>
      <c r="M503" s="6" t="s">
        <v>101</v>
      </c>
      <c r="N503" s="6" t="s">
        <v>101</v>
      </c>
      <c r="O503" s="6" t="s">
        <v>101</v>
      </c>
      <c r="P503" s="6" t="s">
        <v>101</v>
      </c>
      <c r="Q503" s="6" t="s">
        <v>101</v>
      </c>
      <c r="R503" s="6" t="s">
        <v>101</v>
      </c>
      <c r="S503" s="6" t="s">
        <v>101</v>
      </c>
      <c r="T503" s="6" t="s">
        <v>101</v>
      </c>
      <c r="U503" s="6" t="s">
        <v>101</v>
      </c>
      <c r="V503" s="6" t="s">
        <v>131</v>
      </c>
      <c r="W503" s="6" t="s">
        <v>132</v>
      </c>
      <c r="X503" s="6">
        <v>99995</v>
      </c>
      <c r="Y503" s="6" t="s">
        <v>101</v>
      </c>
      <c r="Z503" s="6" t="s">
        <v>101</v>
      </c>
      <c r="AA503" s="6">
        <v>0</v>
      </c>
      <c r="AB503" s="6" t="s">
        <v>101</v>
      </c>
      <c r="AC503" s="6" t="s">
        <v>101</v>
      </c>
      <c r="AD503" s="6">
        <v>99989</v>
      </c>
      <c r="AE503" s="6" t="s">
        <v>101</v>
      </c>
      <c r="AF503" s="6" t="s">
        <v>101</v>
      </c>
      <c r="AG503" s="6">
        <v>0</v>
      </c>
      <c r="AH503" s="6" t="s">
        <v>101</v>
      </c>
      <c r="AI503" s="6" t="s">
        <v>101</v>
      </c>
      <c r="AJ503" s="6">
        <v>99986</v>
      </c>
      <c r="AK503" s="6" t="s">
        <v>101</v>
      </c>
      <c r="AL503" s="6" t="s">
        <v>101</v>
      </c>
      <c r="AM503" s="6">
        <v>0</v>
      </c>
      <c r="AN503" s="6" t="s">
        <v>101</v>
      </c>
      <c r="AO503" s="6" t="s">
        <v>101</v>
      </c>
      <c r="AP503" s="6">
        <v>99981</v>
      </c>
      <c r="AQ503" s="6" t="s">
        <v>101</v>
      </c>
      <c r="AR503" s="6" t="s">
        <v>101</v>
      </c>
      <c r="AS503" s="6">
        <v>0</v>
      </c>
      <c r="AT503" s="6" t="s">
        <v>101</v>
      </c>
      <c r="AU503" s="6" t="s">
        <v>101</v>
      </c>
      <c r="AV503" s="6">
        <v>99985</v>
      </c>
      <c r="AW503" s="6" t="s">
        <v>101</v>
      </c>
      <c r="AX503" s="6" t="s">
        <v>101</v>
      </c>
      <c r="AY503" s="6">
        <v>0</v>
      </c>
      <c r="AZ503" s="6" t="s">
        <v>101</v>
      </c>
      <c r="BA503" s="6" t="s">
        <v>101</v>
      </c>
      <c r="BB503" s="6">
        <v>99991</v>
      </c>
      <c r="BC503" s="6" t="s">
        <v>101</v>
      </c>
      <c r="BD503" s="6" t="s">
        <v>101</v>
      </c>
      <c r="BE503" s="6">
        <v>99994</v>
      </c>
      <c r="BF503" s="6" t="s">
        <v>101</v>
      </c>
      <c r="BG503" s="6" t="s">
        <v>101</v>
      </c>
      <c r="BH503" s="6">
        <v>99998</v>
      </c>
      <c r="BI503" s="6" t="s">
        <v>101</v>
      </c>
      <c r="BJ503" s="6" t="s">
        <v>101</v>
      </c>
      <c r="BK503" s="6">
        <v>99998</v>
      </c>
      <c r="BL503" s="6" t="s">
        <v>101</v>
      </c>
      <c r="BM503" s="6" t="s">
        <v>101</v>
      </c>
    </row>
    <row r="504" spans="1:95" ht="114.95" customHeight="1" x14ac:dyDescent="0.25">
      <c r="A504" s="2" t="s">
        <v>133</v>
      </c>
      <c r="B504" s="2" t="s">
        <v>545</v>
      </c>
      <c r="C504" s="2" t="s">
        <v>746</v>
      </c>
      <c r="D504" s="2" t="s">
        <v>747</v>
      </c>
      <c r="E504" s="2" t="s">
        <v>400</v>
      </c>
      <c r="F504" s="2"/>
      <c r="G504" s="2" t="s">
        <v>748</v>
      </c>
      <c r="H504" s="3">
        <v>144.19999999999999</v>
      </c>
      <c r="I504" s="3">
        <v>375</v>
      </c>
      <c r="J504" s="2" t="s">
        <v>101</v>
      </c>
      <c r="K504" s="2" t="s">
        <v>674</v>
      </c>
      <c r="L504" s="2" t="s">
        <v>675</v>
      </c>
      <c r="M504" s="4" t="s">
        <v>101</v>
      </c>
      <c r="N504" s="2" t="s">
        <v>104</v>
      </c>
      <c r="O504" s="2" t="s">
        <v>101</v>
      </c>
      <c r="P504" s="5">
        <v>45823</v>
      </c>
      <c r="Q504" s="5">
        <v>45930</v>
      </c>
      <c r="R504" s="4" t="s">
        <v>105</v>
      </c>
      <c r="S504" s="2" t="s">
        <v>106</v>
      </c>
      <c r="T504" s="3">
        <f>SUM(IF(Y504="", 0, Y504 * Z504 * 1),IF(AB504="", 0, AB504 * AC504 * 1),IF(AE504="", 0, AE504 * AF504 * 1),IF(AH504="", 0, AH504 * AI504 * 1),IF(AK504="", 0, AK504 * AL504 * 1),IF(AN504="", 0, AN504 * AO504 * 1),IF(AQ504="", 0, AQ504 * AR504 * 1),IF(AT504="", 0, AT504 * AU504 * 1),IF(AW504="", 0, AW504 * AX504 * 1),IF(AZ504="", 0, AZ504 * BA504 * 1),IF(BC504="", 0, BC504 * BD504 * 1),IF(BF504="", 0, BF504 * BG504 * 1),IF(BI504="", 0, BI504 * BJ504 * 1),IF(BL504="", 0, BL504 * BM504 * 1))</f>
        <v>0</v>
      </c>
      <c r="U504" s="2">
        <f>SUM(IF(Y504="",0,Y504*1),IF(AB504="",0,AB504*1),IF(AE504="",0,AE504*1),IF(AH504="",0,AH504*1),IF(AK504="",0,AK504*1),IF(AN504="",0,AN504*1),IF(AQ504="",0,AQ504*1),IF(AT504="",0,AT504*1),IF(AW504="",0,AW504*1),IF(AZ504="",0,AZ504*1),IF(BC504="",0,BC504*1),IF(BF504="",0,BF504*1),IF(BI504="",0,BI504*1),IF(BL504="",0,BL504*1))</f>
        <v>0</v>
      </c>
      <c r="V504" s="2" t="s">
        <v>101</v>
      </c>
      <c r="W504" s="2" t="s">
        <v>101</v>
      </c>
      <c r="X504" s="2" t="s">
        <v>115</v>
      </c>
      <c r="Y504" s="4" t="s">
        <v>101</v>
      </c>
      <c r="Z504" s="2">
        <v>144.19999999999999</v>
      </c>
      <c r="AA504" s="2" t="s">
        <v>116</v>
      </c>
      <c r="AB504" s="4" t="s">
        <v>101</v>
      </c>
      <c r="AC504" s="2">
        <v>144.19999999999999</v>
      </c>
      <c r="AD504" s="2" t="s">
        <v>117</v>
      </c>
      <c r="AE504" s="4" t="s">
        <v>101</v>
      </c>
      <c r="AF504" s="2">
        <v>144.19999999999999</v>
      </c>
      <c r="AG504" s="2" t="s">
        <v>118</v>
      </c>
      <c r="AH504" s="4" t="s">
        <v>101</v>
      </c>
      <c r="AI504" s="2">
        <v>144.19999999999999</v>
      </c>
      <c r="AJ504" s="2" t="s">
        <v>119</v>
      </c>
      <c r="AK504" s="4" t="s">
        <v>101</v>
      </c>
      <c r="AL504" s="2">
        <v>144.19999999999999</v>
      </c>
      <c r="AM504" s="2" t="s">
        <v>120</v>
      </c>
      <c r="AN504" s="4" t="s">
        <v>101</v>
      </c>
      <c r="AO504" s="2">
        <v>144.19999999999999</v>
      </c>
      <c r="AP504" s="2" t="s">
        <v>121</v>
      </c>
      <c r="AQ504" s="4" t="s">
        <v>101</v>
      </c>
      <c r="AR504" s="2">
        <v>144.19999999999999</v>
      </c>
      <c r="AS504" s="2" t="s">
        <v>122</v>
      </c>
      <c r="AT504" s="4" t="s">
        <v>101</v>
      </c>
      <c r="AU504" s="2">
        <v>144.19999999999999</v>
      </c>
      <c r="AV504" s="2" t="s">
        <v>123</v>
      </c>
      <c r="AW504" s="4" t="s">
        <v>101</v>
      </c>
      <c r="AX504" s="2">
        <v>144.19999999999999</v>
      </c>
      <c r="AY504" s="2" t="s">
        <v>124</v>
      </c>
      <c r="AZ504" s="4" t="s">
        <v>101</v>
      </c>
      <c r="BA504" s="2">
        <v>144.19999999999999</v>
      </c>
      <c r="BB504" s="2" t="s">
        <v>125</v>
      </c>
      <c r="BC504" s="4" t="s">
        <v>101</v>
      </c>
      <c r="BD504" s="2">
        <v>144.19999999999999</v>
      </c>
      <c r="BE504" s="2" t="s">
        <v>126</v>
      </c>
      <c r="BF504" s="4" t="s">
        <v>101</v>
      </c>
      <c r="BG504" s="2">
        <v>144.19999999999999</v>
      </c>
      <c r="BH504" s="2" t="s">
        <v>127</v>
      </c>
      <c r="BI504" s="4" t="s">
        <v>101</v>
      </c>
      <c r="BJ504" s="2">
        <v>144.19999999999999</v>
      </c>
      <c r="BK504" s="2" t="s">
        <v>128</v>
      </c>
      <c r="BL504" s="4" t="s">
        <v>101</v>
      </c>
      <c r="BM504" s="2">
        <v>144.19999999999999</v>
      </c>
      <c r="BN504" s="2" t="s">
        <v>101</v>
      </c>
      <c r="BO504" s="2" t="s">
        <v>101</v>
      </c>
      <c r="BP504" s="2" t="s">
        <v>101</v>
      </c>
      <c r="BQ504" s="2" t="s">
        <v>101</v>
      </c>
      <c r="BR504" s="2" t="s">
        <v>101</v>
      </c>
      <c r="BS504" s="2" t="s">
        <v>101</v>
      </c>
      <c r="BT504" s="2" t="s">
        <v>101</v>
      </c>
      <c r="BU504" s="2" t="s">
        <v>101</v>
      </c>
      <c r="BV504" s="2" t="s">
        <v>101</v>
      </c>
      <c r="BW504" s="2" t="s">
        <v>101</v>
      </c>
      <c r="BX504" s="2" t="s">
        <v>101</v>
      </c>
      <c r="BY504" s="2" t="s">
        <v>101</v>
      </c>
      <c r="BZ504" s="2" t="s">
        <v>101</v>
      </c>
      <c r="CA504" s="2" t="s">
        <v>101</v>
      </c>
      <c r="CB504" s="2" t="s">
        <v>101</v>
      </c>
      <c r="CC504" s="2" t="s">
        <v>101</v>
      </c>
      <c r="CD504" s="2" t="s">
        <v>101</v>
      </c>
      <c r="CE504" s="2" t="s">
        <v>101</v>
      </c>
      <c r="CF504" s="2" t="s">
        <v>101</v>
      </c>
      <c r="CG504" s="2" t="s">
        <v>101</v>
      </c>
      <c r="CH504" s="2" t="s">
        <v>101</v>
      </c>
      <c r="CI504" s="2" t="s">
        <v>101</v>
      </c>
      <c r="CJ504" s="2" t="s">
        <v>101</v>
      </c>
      <c r="CK504" s="2" t="s">
        <v>101</v>
      </c>
      <c r="CL504" s="2" t="s">
        <v>101</v>
      </c>
      <c r="CM504" s="2" t="s">
        <v>101</v>
      </c>
      <c r="CN504" s="2" t="s">
        <v>101</v>
      </c>
      <c r="CO504" s="2" t="s">
        <v>101</v>
      </c>
      <c r="CP504" s="2" t="s">
        <v>101</v>
      </c>
      <c r="CQ504" s="2" t="s">
        <v>101</v>
      </c>
    </row>
    <row r="505" spans="1:95" ht="15.95" customHeight="1" x14ac:dyDescent="0.25">
      <c r="A505" s="6" t="s">
        <v>101</v>
      </c>
      <c r="B505" s="6" t="s">
        <v>101</v>
      </c>
      <c r="C505" s="6" t="s">
        <v>101</v>
      </c>
      <c r="D505" s="6" t="s">
        <v>101</v>
      </c>
      <c r="E505" s="6" t="s">
        <v>101</v>
      </c>
      <c r="F505" s="6" t="s">
        <v>101</v>
      </c>
      <c r="G505" s="6" t="s">
        <v>101</v>
      </c>
      <c r="H505" s="6" t="s">
        <v>101</v>
      </c>
      <c r="I505" s="6" t="s">
        <v>101</v>
      </c>
      <c r="J505" s="6" t="s">
        <v>101</v>
      </c>
      <c r="K505" s="6" t="s">
        <v>101</v>
      </c>
      <c r="L505" s="6" t="s">
        <v>101</v>
      </c>
      <c r="M505" s="6" t="s">
        <v>101</v>
      </c>
      <c r="N505" s="6" t="s">
        <v>101</v>
      </c>
      <c r="O505" s="6" t="s">
        <v>101</v>
      </c>
      <c r="P505" s="6" t="s">
        <v>101</v>
      </c>
      <c r="Q505" s="6" t="s">
        <v>101</v>
      </c>
      <c r="R505" s="6" t="s">
        <v>101</v>
      </c>
      <c r="S505" s="6" t="s">
        <v>101</v>
      </c>
      <c r="T505" s="6" t="s">
        <v>101</v>
      </c>
      <c r="U505" s="6" t="s">
        <v>101</v>
      </c>
      <c r="V505" s="6" t="s">
        <v>131</v>
      </c>
      <c r="W505" s="6" t="s">
        <v>132</v>
      </c>
      <c r="X505" s="6">
        <v>99991</v>
      </c>
      <c r="Y505" s="6" t="s">
        <v>101</v>
      </c>
      <c r="Z505" s="6" t="s">
        <v>101</v>
      </c>
      <c r="AA505" s="6">
        <v>0</v>
      </c>
      <c r="AB505" s="6" t="s">
        <v>101</v>
      </c>
      <c r="AC505" s="6" t="s">
        <v>101</v>
      </c>
      <c r="AD505" s="6">
        <v>99979</v>
      </c>
      <c r="AE505" s="6" t="s">
        <v>101</v>
      </c>
      <c r="AF505" s="6" t="s">
        <v>101</v>
      </c>
      <c r="AG505" s="6">
        <v>0</v>
      </c>
      <c r="AH505" s="6" t="s">
        <v>101</v>
      </c>
      <c r="AI505" s="6" t="s">
        <v>101</v>
      </c>
      <c r="AJ505" s="6">
        <v>99965</v>
      </c>
      <c r="AK505" s="6" t="s">
        <v>101</v>
      </c>
      <c r="AL505" s="6" t="s">
        <v>101</v>
      </c>
      <c r="AM505" s="6">
        <v>0</v>
      </c>
      <c r="AN505" s="6" t="s">
        <v>101</v>
      </c>
      <c r="AO505" s="6" t="s">
        <v>101</v>
      </c>
      <c r="AP505" s="6">
        <v>99954</v>
      </c>
      <c r="AQ505" s="6" t="s">
        <v>101</v>
      </c>
      <c r="AR505" s="6" t="s">
        <v>101</v>
      </c>
      <c r="AS505" s="6">
        <v>0</v>
      </c>
      <c r="AT505" s="6" t="s">
        <v>101</v>
      </c>
      <c r="AU505" s="6" t="s">
        <v>101</v>
      </c>
      <c r="AV505" s="6">
        <v>99961</v>
      </c>
      <c r="AW505" s="6" t="s">
        <v>101</v>
      </c>
      <c r="AX505" s="6" t="s">
        <v>101</v>
      </c>
      <c r="AY505" s="6">
        <v>0</v>
      </c>
      <c r="AZ505" s="6" t="s">
        <v>101</v>
      </c>
      <c r="BA505" s="6" t="s">
        <v>101</v>
      </c>
      <c r="BB505" s="6">
        <v>99976</v>
      </c>
      <c r="BC505" s="6" t="s">
        <v>101</v>
      </c>
      <c r="BD505" s="6" t="s">
        <v>101</v>
      </c>
      <c r="BE505" s="6">
        <v>99988</v>
      </c>
      <c r="BF505" s="6" t="s">
        <v>101</v>
      </c>
      <c r="BG505" s="6" t="s">
        <v>101</v>
      </c>
      <c r="BH505" s="6">
        <v>99996</v>
      </c>
      <c r="BI505" s="6" t="s">
        <v>101</v>
      </c>
      <c r="BJ505" s="6" t="s">
        <v>101</v>
      </c>
      <c r="BK505" s="6">
        <v>99998</v>
      </c>
      <c r="BL505" s="6" t="s">
        <v>101</v>
      </c>
      <c r="BM505" s="6" t="s">
        <v>101</v>
      </c>
    </row>
    <row r="506" spans="1:95" ht="114.95" customHeight="1" x14ac:dyDescent="0.25">
      <c r="A506" s="2" t="s">
        <v>133</v>
      </c>
      <c r="B506" s="2" t="s">
        <v>749</v>
      </c>
      <c r="C506" s="2" t="s">
        <v>750</v>
      </c>
      <c r="D506" s="2" t="s">
        <v>751</v>
      </c>
      <c r="E506" s="2" t="s">
        <v>101</v>
      </c>
      <c r="F506" s="2"/>
      <c r="G506" s="2" t="s">
        <v>752</v>
      </c>
      <c r="H506" s="3">
        <v>151.9</v>
      </c>
      <c r="I506" s="3">
        <v>395</v>
      </c>
      <c r="J506" s="2" t="s">
        <v>101</v>
      </c>
      <c r="K506" s="2" t="s">
        <v>674</v>
      </c>
      <c r="L506" s="2" t="s">
        <v>675</v>
      </c>
      <c r="M506" s="4" t="s">
        <v>101</v>
      </c>
      <c r="N506" s="2" t="s">
        <v>104</v>
      </c>
      <c r="O506" s="2" t="s">
        <v>101</v>
      </c>
      <c r="P506" s="5">
        <v>45823</v>
      </c>
      <c r="Q506" s="5">
        <v>45930</v>
      </c>
      <c r="R506" s="4" t="s">
        <v>105</v>
      </c>
      <c r="S506" s="2" t="s">
        <v>106</v>
      </c>
      <c r="T506" s="3">
        <f>SUM(IF(Y506="", 0, Y506 * Z506 * 1),IF(AB506="", 0, AB506 * AC506 * 1),IF(AE506="", 0, AE506 * AF506 * 1),IF(AH506="", 0, AH506 * AI506 * 1),IF(AK506="", 0, AK506 * AL506 * 1),IF(AN506="", 0, AN506 * AO506 * 1),IF(AQ506="", 0, AQ506 * AR506 * 1),IF(AT506="", 0, AT506 * AU506 * 1),IF(AW506="", 0, AW506 * AX506 * 1),IF(AZ506="", 0, AZ506 * BA506 * 1),IF(BC506="", 0, BC506 * BD506 * 1),IF(BF506="", 0, BF506 * BG506 * 1))</f>
        <v>0</v>
      </c>
      <c r="U506" s="2">
        <f>SUM(IF(Y506="",0,Y506*1),IF(AB506="",0,AB506*1),IF(AE506="",0,AE506*1),IF(AH506="",0,AH506*1),IF(AK506="",0,AK506*1),IF(AN506="",0,AN506*1),IF(AQ506="",0,AQ506*1),IF(AT506="",0,AT506*1),IF(AW506="",0,AW506*1),IF(AZ506="",0,AZ506*1),IF(BC506="",0,BC506*1),IF(BF506="",0,BF506*1))</f>
        <v>0</v>
      </c>
      <c r="V506" s="2" t="s">
        <v>101</v>
      </c>
      <c r="W506" s="2" t="s">
        <v>101</v>
      </c>
      <c r="X506" s="2" t="s">
        <v>107</v>
      </c>
      <c r="Y506" s="4" t="s">
        <v>101</v>
      </c>
      <c r="Z506" s="2">
        <v>151.9</v>
      </c>
      <c r="AA506" s="2" t="s">
        <v>109</v>
      </c>
      <c r="AB506" s="4" t="s">
        <v>101</v>
      </c>
      <c r="AC506" s="2">
        <v>151.9</v>
      </c>
      <c r="AD506" s="2" t="s">
        <v>111</v>
      </c>
      <c r="AE506" s="4" t="s">
        <v>101</v>
      </c>
      <c r="AF506" s="2">
        <v>151.9</v>
      </c>
      <c r="AG506" s="2" t="s">
        <v>113</v>
      </c>
      <c r="AH506" s="4" t="s">
        <v>101</v>
      </c>
      <c r="AI506" s="2">
        <v>151.9</v>
      </c>
      <c r="AJ506" s="2" t="s">
        <v>115</v>
      </c>
      <c r="AK506" s="4" t="s">
        <v>101</v>
      </c>
      <c r="AL506" s="2">
        <v>151.9</v>
      </c>
      <c r="AM506" s="2" t="s">
        <v>117</v>
      </c>
      <c r="AN506" s="4" t="s">
        <v>101</v>
      </c>
      <c r="AO506" s="2">
        <v>151.9</v>
      </c>
      <c r="AP506" s="2" t="s">
        <v>119</v>
      </c>
      <c r="AQ506" s="4" t="s">
        <v>101</v>
      </c>
      <c r="AR506" s="2">
        <v>151.9</v>
      </c>
      <c r="AS506" s="2" t="s">
        <v>121</v>
      </c>
      <c r="AT506" s="4" t="s">
        <v>101</v>
      </c>
      <c r="AU506" s="2">
        <v>151.9</v>
      </c>
      <c r="AV506" s="2" t="s">
        <v>123</v>
      </c>
      <c r="AW506" s="4" t="s">
        <v>101</v>
      </c>
      <c r="AX506" s="2">
        <v>151.9</v>
      </c>
      <c r="AY506" s="2" t="s">
        <v>125</v>
      </c>
      <c r="AZ506" s="4" t="s">
        <v>101</v>
      </c>
      <c r="BA506" s="2">
        <v>151.9</v>
      </c>
      <c r="BB506" s="2" t="s">
        <v>126</v>
      </c>
      <c r="BC506" s="4" t="s">
        <v>101</v>
      </c>
      <c r="BD506" s="2">
        <v>151.9</v>
      </c>
      <c r="BE506" s="2" t="s">
        <v>127</v>
      </c>
      <c r="BF506" s="4" t="s">
        <v>101</v>
      </c>
      <c r="BG506" s="2">
        <v>151.9</v>
      </c>
      <c r="BH506" s="2" t="s">
        <v>101</v>
      </c>
      <c r="BI506" s="2" t="s">
        <v>101</v>
      </c>
      <c r="BJ506" s="2" t="s">
        <v>101</v>
      </c>
      <c r="BK506" s="2" t="s">
        <v>101</v>
      </c>
      <c r="BL506" s="2" t="s">
        <v>101</v>
      </c>
      <c r="BM506" s="2" t="s">
        <v>101</v>
      </c>
      <c r="BN506" s="2" t="s">
        <v>101</v>
      </c>
      <c r="BO506" s="2" t="s">
        <v>101</v>
      </c>
      <c r="BP506" s="2" t="s">
        <v>101</v>
      </c>
      <c r="BQ506" s="2" t="s">
        <v>101</v>
      </c>
      <c r="BR506" s="2" t="s">
        <v>101</v>
      </c>
      <c r="BS506" s="2" t="s">
        <v>101</v>
      </c>
      <c r="BT506" s="2" t="s">
        <v>101</v>
      </c>
      <c r="BU506" s="2" t="s">
        <v>101</v>
      </c>
      <c r="BV506" s="2" t="s">
        <v>101</v>
      </c>
      <c r="BW506" s="2" t="s">
        <v>101</v>
      </c>
      <c r="BX506" s="2" t="s">
        <v>101</v>
      </c>
      <c r="BY506" s="2" t="s">
        <v>101</v>
      </c>
      <c r="BZ506" s="2" t="s">
        <v>101</v>
      </c>
      <c r="CA506" s="2" t="s">
        <v>101</v>
      </c>
      <c r="CB506" s="2" t="s">
        <v>101</v>
      </c>
      <c r="CC506" s="2" t="s">
        <v>101</v>
      </c>
      <c r="CD506" s="2" t="s">
        <v>101</v>
      </c>
      <c r="CE506" s="2" t="s">
        <v>101</v>
      </c>
      <c r="CF506" s="2" t="s">
        <v>101</v>
      </c>
      <c r="CG506" s="2" t="s">
        <v>101</v>
      </c>
      <c r="CH506" s="2" t="s">
        <v>101</v>
      </c>
      <c r="CI506" s="2" t="s">
        <v>101</v>
      </c>
      <c r="CJ506" s="2" t="s">
        <v>101</v>
      </c>
      <c r="CK506" s="2" t="s">
        <v>101</v>
      </c>
      <c r="CL506" s="2" t="s">
        <v>101</v>
      </c>
      <c r="CM506" s="2" t="s">
        <v>101</v>
      </c>
      <c r="CN506" s="2" t="s">
        <v>101</v>
      </c>
      <c r="CO506" s="2" t="s">
        <v>101</v>
      </c>
      <c r="CP506" s="2" t="s">
        <v>101</v>
      </c>
      <c r="CQ506" s="2" t="s">
        <v>101</v>
      </c>
    </row>
    <row r="507" spans="1:95" ht="15.95" customHeight="1" x14ac:dyDescent="0.25">
      <c r="A507" s="6" t="s">
        <v>101</v>
      </c>
      <c r="B507" s="6" t="s">
        <v>101</v>
      </c>
      <c r="C507" s="6" t="s">
        <v>101</v>
      </c>
      <c r="D507" s="6" t="s">
        <v>101</v>
      </c>
      <c r="E507" s="6" t="s">
        <v>101</v>
      </c>
      <c r="F507" s="6" t="s">
        <v>101</v>
      </c>
      <c r="G507" s="6" t="s">
        <v>101</v>
      </c>
      <c r="H507" s="6" t="s">
        <v>101</v>
      </c>
      <c r="I507" s="6" t="s">
        <v>101</v>
      </c>
      <c r="J507" s="6" t="s">
        <v>101</v>
      </c>
      <c r="K507" s="6" t="s">
        <v>101</v>
      </c>
      <c r="L507" s="6" t="s">
        <v>101</v>
      </c>
      <c r="M507" s="6" t="s">
        <v>101</v>
      </c>
      <c r="N507" s="6" t="s">
        <v>101</v>
      </c>
      <c r="O507" s="6" t="s">
        <v>101</v>
      </c>
      <c r="P507" s="6" t="s">
        <v>101</v>
      </c>
      <c r="Q507" s="6" t="s">
        <v>101</v>
      </c>
      <c r="R507" s="6" t="s">
        <v>101</v>
      </c>
      <c r="S507" s="6" t="s">
        <v>101</v>
      </c>
      <c r="T507" s="6" t="s">
        <v>101</v>
      </c>
      <c r="U507" s="6" t="s">
        <v>101</v>
      </c>
      <c r="V507" s="6" t="s">
        <v>131</v>
      </c>
      <c r="W507" s="6" t="s">
        <v>132</v>
      </c>
      <c r="X507" s="6">
        <v>99994</v>
      </c>
      <c r="Y507" s="6" t="s">
        <v>101</v>
      </c>
      <c r="Z507" s="6" t="s">
        <v>101</v>
      </c>
      <c r="AA507" s="6">
        <v>99997</v>
      </c>
      <c r="AB507" s="6" t="s">
        <v>101</v>
      </c>
      <c r="AC507" s="6" t="s">
        <v>101</v>
      </c>
      <c r="AD507" s="6">
        <v>99990</v>
      </c>
      <c r="AE507" s="6" t="s">
        <v>101</v>
      </c>
      <c r="AF507" s="6" t="s">
        <v>101</v>
      </c>
      <c r="AG507" s="6">
        <v>99995</v>
      </c>
      <c r="AH507" s="6" t="s">
        <v>101</v>
      </c>
      <c r="AI507" s="6" t="s">
        <v>101</v>
      </c>
      <c r="AJ507" s="6">
        <v>99983</v>
      </c>
      <c r="AK507" s="6" t="s">
        <v>101</v>
      </c>
      <c r="AL507" s="6" t="s">
        <v>101</v>
      </c>
      <c r="AM507" s="6">
        <v>99987</v>
      </c>
      <c r="AN507" s="6" t="s">
        <v>101</v>
      </c>
      <c r="AO507" s="6" t="s">
        <v>101</v>
      </c>
      <c r="AP507" s="6">
        <v>99967</v>
      </c>
      <c r="AQ507" s="6" t="s">
        <v>101</v>
      </c>
      <c r="AR507" s="6" t="s">
        <v>101</v>
      </c>
      <c r="AS507" s="6">
        <v>99976</v>
      </c>
      <c r="AT507" s="6" t="s">
        <v>101</v>
      </c>
      <c r="AU507" s="6" t="s">
        <v>101</v>
      </c>
      <c r="AV507" s="6">
        <v>99971</v>
      </c>
      <c r="AW507" s="6" t="s">
        <v>101</v>
      </c>
      <c r="AX507" s="6" t="s">
        <v>101</v>
      </c>
      <c r="AY507" s="6">
        <v>99981</v>
      </c>
      <c r="AZ507" s="6" t="s">
        <v>101</v>
      </c>
      <c r="BA507" s="6" t="s">
        <v>101</v>
      </c>
      <c r="BB507" s="6">
        <v>99991</v>
      </c>
      <c r="BC507" s="6" t="s">
        <v>101</v>
      </c>
      <c r="BD507" s="6" t="s">
        <v>101</v>
      </c>
      <c r="BE507" s="6">
        <v>99998</v>
      </c>
      <c r="BF507" s="6" t="s">
        <v>101</v>
      </c>
      <c r="BG507" s="6" t="s">
        <v>101</v>
      </c>
    </row>
    <row r="508" spans="1:95" ht="114.95" customHeight="1" x14ac:dyDescent="0.25">
      <c r="A508" s="2" t="s">
        <v>133</v>
      </c>
      <c r="B508" s="2" t="s">
        <v>753</v>
      </c>
      <c r="C508" s="2" t="s">
        <v>750</v>
      </c>
      <c r="D508" s="2" t="s">
        <v>754</v>
      </c>
      <c r="E508" s="2" t="s">
        <v>101</v>
      </c>
      <c r="F508" s="2"/>
      <c r="G508" s="2" t="s">
        <v>752</v>
      </c>
      <c r="H508" s="3">
        <v>151.9</v>
      </c>
      <c r="I508" s="3">
        <v>395</v>
      </c>
      <c r="J508" s="2" t="s">
        <v>101</v>
      </c>
      <c r="K508" s="2" t="s">
        <v>674</v>
      </c>
      <c r="L508" s="2" t="s">
        <v>675</v>
      </c>
      <c r="M508" s="4" t="s">
        <v>101</v>
      </c>
      <c r="N508" s="2" t="s">
        <v>104</v>
      </c>
      <c r="O508" s="2" t="s">
        <v>101</v>
      </c>
      <c r="P508" s="5">
        <v>45823</v>
      </c>
      <c r="Q508" s="5">
        <v>45930</v>
      </c>
      <c r="R508" s="4" t="s">
        <v>105</v>
      </c>
      <c r="S508" s="2" t="s">
        <v>106</v>
      </c>
      <c r="T508" s="3">
        <f>SUM(IF(Y508="", 0, Y508 * Z508 * 1),IF(AB508="", 0, AB508 * AC508 * 1),IF(AE508="", 0, AE508 * AF508 * 1),IF(AH508="", 0, AH508 * AI508 * 1),IF(AK508="", 0, AK508 * AL508 * 1),IF(AN508="", 0, AN508 * AO508 * 1),IF(AQ508="", 0, AQ508 * AR508 * 1),IF(AT508="", 0, AT508 * AU508 * 1),IF(AW508="", 0, AW508 * AX508 * 1),IF(AZ508="", 0, AZ508 * BA508 * 1),IF(BC508="", 0, BC508 * BD508 * 1),IF(BF508="", 0, BF508 * BG508 * 1))</f>
        <v>0</v>
      </c>
      <c r="U508" s="2">
        <f>SUM(IF(Y508="",0,Y508*1),IF(AB508="",0,AB508*1),IF(AE508="",0,AE508*1),IF(AH508="",0,AH508*1),IF(AK508="",0,AK508*1),IF(AN508="",0,AN508*1),IF(AQ508="",0,AQ508*1),IF(AT508="",0,AT508*1),IF(AW508="",0,AW508*1),IF(AZ508="",0,AZ508*1),IF(BC508="",0,BC508*1),IF(BF508="",0,BF508*1))</f>
        <v>0</v>
      </c>
      <c r="V508" s="2" t="s">
        <v>101</v>
      </c>
      <c r="W508" s="2" t="s">
        <v>101</v>
      </c>
      <c r="X508" s="2" t="s">
        <v>107</v>
      </c>
      <c r="Y508" s="4" t="s">
        <v>101</v>
      </c>
      <c r="Z508" s="2">
        <v>151.9</v>
      </c>
      <c r="AA508" s="2" t="s">
        <v>109</v>
      </c>
      <c r="AB508" s="4" t="s">
        <v>101</v>
      </c>
      <c r="AC508" s="2">
        <v>151.9</v>
      </c>
      <c r="AD508" s="2" t="s">
        <v>111</v>
      </c>
      <c r="AE508" s="4" t="s">
        <v>101</v>
      </c>
      <c r="AF508" s="2">
        <v>151.9</v>
      </c>
      <c r="AG508" s="2" t="s">
        <v>113</v>
      </c>
      <c r="AH508" s="4" t="s">
        <v>101</v>
      </c>
      <c r="AI508" s="2">
        <v>151.9</v>
      </c>
      <c r="AJ508" s="2" t="s">
        <v>115</v>
      </c>
      <c r="AK508" s="4" t="s">
        <v>101</v>
      </c>
      <c r="AL508" s="2">
        <v>151.9</v>
      </c>
      <c r="AM508" s="2" t="s">
        <v>117</v>
      </c>
      <c r="AN508" s="4" t="s">
        <v>101</v>
      </c>
      <c r="AO508" s="2">
        <v>151.9</v>
      </c>
      <c r="AP508" s="2" t="s">
        <v>119</v>
      </c>
      <c r="AQ508" s="4" t="s">
        <v>101</v>
      </c>
      <c r="AR508" s="2">
        <v>151.9</v>
      </c>
      <c r="AS508" s="2" t="s">
        <v>121</v>
      </c>
      <c r="AT508" s="4" t="s">
        <v>101</v>
      </c>
      <c r="AU508" s="2">
        <v>151.9</v>
      </c>
      <c r="AV508" s="2" t="s">
        <v>123</v>
      </c>
      <c r="AW508" s="4" t="s">
        <v>101</v>
      </c>
      <c r="AX508" s="2">
        <v>151.9</v>
      </c>
      <c r="AY508" s="2" t="s">
        <v>125</v>
      </c>
      <c r="AZ508" s="4" t="s">
        <v>101</v>
      </c>
      <c r="BA508" s="2">
        <v>151.9</v>
      </c>
      <c r="BB508" s="2" t="s">
        <v>126</v>
      </c>
      <c r="BC508" s="4" t="s">
        <v>101</v>
      </c>
      <c r="BD508" s="2">
        <v>151.9</v>
      </c>
      <c r="BE508" s="2" t="s">
        <v>127</v>
      </c>
      <c r="BF508" s="4" t="s">
        <v>101</v>
      </c>
      <c r="BG508" s="2">
        <v>151.9</v>
      </c>
      <c r="BH508" s="2" t="s">
        <v>101</v>
      </c>
      <c r="BI508" s="2" t="s">
        <v>101</v>
      </c>
      <c r="BJ508" s="2" t="s">
        <v>101</v>
      </c>
      <c r="BK508" s="2" t="s">
        <v>101</v>
      </c>
      <c r="BL508" s="2" t="s">
        <v>101</v>
      </c>
      <c r="BM508" s="2" t="s">
        <v>101</v>
      </c>
      <c r="BN508" s="2" t="s">
        <v>101</v>
      </c>
      <c r="BO508" s="2" t="s">
        <v>101</v>
      </c>
      <c r="BP508" s="2" t="s">
        <v>101</v>
      </c>
      <c r="BQ508" s="2" t="s">
        <v>101</v>
      </c>
      <c r="BR508" s="2" t="s">
        <v>101</v>
      </c>
      <c r="BS508" s="2" t="s">
        <v>101</v>
      </c>
      <c r="BT508" s="2" t="s">
        <v>101</v>
      </c>
      <c r="BU508" s="2" t="s">
        <v>101</v>
      </c>
      <c r="BV508" s="2" t="s">
        <v>101</v>
      </c>
      <c r="BW508" s="2" t="s">
        <v>101</v>
      </c>
      <c r="BX508" s="2" t="s">
        <v>101</v>
      </c>
      <c r="BY508" s="2" t="s">
        <v>101</v>
      </c>
      <c r="BZ508" s="2" t="s">
        <v>101</v>
      </c>
      <c r="CA508" s="2" t="s">
        <v>101</v>
      </c>
      <c r="CB508" s="2" t="s">
        <v>101</v>
      </c>
      <c r="CC508" s="2" t="s">
        <v>101</v>
      </c>
      <c r="CD508" s="2" t="s">
        <v>101</v>
      </c>
      <c r="CE508" s="2" t="s">
        <v>101</v>
      </c>
      <c r="CF508" s="2" t="s">
        <v>101</v>
      </c>
      <c r="CG508" s="2" t="s">
        <v>101</v>
      </c>
      <c r="CH508" s="2" t="s">
        <v>101</v>
      </c>
      <c r="CI508" s="2" t="s">
        <v>101</v>
      </c>
      <c r="CJ508" s="2" t="s">
        <v>101</v>
      </c>
      <c r="CK508" s="2" t="s">
        <v>101</v>
      </c>
      <c r="CL508" s="2" t="s">
        <v>101</v>
      </c>
      <c r="CM508" s="2" t="s">
        <v>101</v>
      </c>
      <c r="CN508" s="2" t="s">
        <v>101</v>
      </c>
      <c r="CO508" s="2" t="s">
        <v>101</v>
      </c>
      <c r="CP508" s="2" t="s">
        <v>101</v>
      </c>
      <c r="CQ508" s="2" t="s">
        <v>101</v>
      </c>
    </row>
    <row r="509" spans="1:95" ht="15.95" customHeight="1" x14ac:dyDescent="0.25">
      <c r="A509" s="6" t="s">
        <v>101</v>
      </c>
      <c r="B509" s="6" t="s">
        <v>101</v>
      </c>
      <c r="C509" s="6" t="s">
        <v>101</v>
      </c>
      <c r="D509" s="6" t="s">
        <v>101</v>
      </c>
      <c r="E509" s="6" t="s">
        <v>101</v>
      </c>
      <c r="F509" s="6" t="s">
        <v>101</v>
      </c>
      <c r="G509" s="6" t="s">
        <v>101</v>
      </c>
      <c r="H509" s="6" t="s">
        <v>101</v>
      </c>
      <c r="I509" s="6" t="s">
        <v>101</v>
      </c>
      <c r="J509" s="6" t="s">
        <v>101</v>
      </c>
      <c r="K509" s="6" t="s">
        <v>101</v>
      </c>
      <c r="L509" s="6" t="s">
        <v>101</v>
      </c>
      <c r="M509" s="6" t="s">
        <v>101</v>
      </c>
      <c r="N509" s="6" t="s">
        <v>101</v>
      </c>
      <c r="O509" s="6" t="s">
        <v>101</v>
      </c>
      <c r="P509" s="6" t="s">
        <v>101</v>
      </c>
      <c r="Q509" s="6" t="s">
        <v>101</v>
      </c>
      <c r="R509" s="6" t="s">
        <v>101</v>
      </c>
      <c r="S509" s="6" t="s">
        <v>101</v>
      </c>
      <c r="T509" s="6" t="s">
        <v>101</v>
      </c>
      <c r="U509" s="6" t="s">
        <v>101</v>
      </c>
      <c r="V509" s="6" t="s">
        <v>131</v>
      </c>
      <c r="W509" s="6" t="s">
        <v>132</v>
      </c>
      <c r="X509" s="6">
        <v>99998</v>
      </c>
      <c r="Y509" s="6" t="s">
        <v>101</v>
      </c>
      <c r="Z509" s="6" t="s">
        <v>101</v>
      </c>
      <c r="AA509" s="6">
        <v>99997</v>
      </c>
      <c r="AB509" s="6" t="s">
        <v>101</v>
      </c>
      <c r="AC509" s="6" t="s">
        <v>101</v>
      </c>
      <c r="AD509" s="6">
        <v>99996</v>
      </c>
      <c r="AE509" s="6" t="s">
        <v>101</v>
      </c>
      <c r="AF509" s="6" t="s">
        <v>101</v>
      </c>
      <c r="AG509" s="6">
        <v>99995</v>
      </c>
      <c r="AH509" s="6" t="s">
        <v>101</v>
      </c>
      <c r="AI509" s="6" t="s">
        <v>101</v>
      </c>
      <c r="AJ509" s="6">
        <v>99994</v>
      </c>
      <c r="AK509" s="6" t="s">
        <v>101</v>
      </c>
      <c r="AL509" s="6" t="s">
        <v>101</v>
      </c>
      <c r="AM509" s="6">
        <v>99990</v>
      </c>
      <c r="AN509" s="6" t="s">
        <v>101</v>
      </c>
      <c r="AO509" s="6" t="s">
        <v>101</v>
      </c>
      <c r="AP509" s="6">
        <v>99985</v>
      </c>
      <c r="AQ509" s="6" t="s">
        <v>101</v>
      </c>
      <c r="AR509" s="6" t="s">
        <v>101</v>
      </c>
      <c r="AS509" s="6">
        <v>99983</v>
      </c>
      <c r="AT509" s="6" t="s">
        <v>101</v>
      </c>
      <c r="AU509" s="6" t="s">
        <v>101</v>
      </c>
      <c r="AV509" s="6">
        <v>99986</v>
      </c>
      <c r="AW509" s="6" t="s">
        <v>101</v>
      </c>
      <c r="AX509" s="6" t="s">
        <v>101</v>
      </c>
      <c r="AY509" s="6">
        <v>99991</v>
      </c>
      <c r="AZ509" s="6" t="s">
        <v>101</v>
      </c>
      <c r="BA509" s="6" t="s">
        <v>101</v>
      </c>
      <c r="BB509" s="6">
        <v>99995</v>
      </c>
      <c r="BC509" s="6" t="s">
        <v>101</v>
      </c>
      <c r="BD509" s="6" t="s">
        <v>101</v>
      </c>
      <c r="BE509" s="6">
        <v>99998</v>
      </c>
      <c r="BF509" s="6" t="s">
        <v>101</v>
      </c>
      <c r="BG509" s="6" t="s">
        <v>101</v>
      </c>
    </row>
    <row r="510" spans="1:95" ht="114.95" customHeight="1" x14ac:dyDescent="0.25">
      <c r="A510" s="2" t="s">
        <v>133</v>
      </c>
      <c r="B510" s="2" t="s">
        <v>248</v>
      </c>
      <c r="C510" s="2" t="s">
        <v>755</v>
      </c>
      <c r="D510" s="2" t="s">
        <v>756</v>
      </c>
      <c r="E510" s="2" t="s">
        <v>400</v>
      </c>
      <c r="F510" s="2"/>
      <c r="G510" s="2" t="s">
        <v>757</v>
      </c>
      <c r="H510" s="3">
        <v>267.3</v>
      </c>
      <c r="I510" s="3">
        <v>695</v>
      </c>
      <c r="J510" s="2" t="s">
        <v>101</v>
      </c>
      <c r="K510" s="2" t="s">
        <v>674</v>
      </c>
      <c r="L510" s="2" t="s">
        <v>675</v>
      </c>
      <c r="M510" s="4" t="s">
        <v>101</v>
      </c>
      <c r="N510" s="2" t="s">
        <v>104</v>
      </c>
      <c r="O510" s="2" t="s">
        <v>101</v>
      </c>
      <c r="P510" s="5">
        <v>45823</v>
      </c>
      <c r="Q510" s="5">
        <v>45930</v>
      </c>
      <c r="R510" s="4" t="s">
        <v>105</v>
      </c>
      <c r="S510" s="2" t="s">
        <v>106</v>
      </c>
      <c r="T510" s="3">
        <f>SUM(IF(Y510="", 0, Y510 * Z510 * 1),IF(AB510="", 0, AB510 * AC510 * 1),IF(AE510="", 0, AE510 * AF510 * 1),IF(AH510="", 0, AH510 * AI510 * 1),IF(AK510="", 0, AK510 * AL510 * 1),IF(AN510="", 0, AN510 * AO510 * 1),IF(AQ510="", 0, AQ510 * AR510 * 1),IF(AT510="", 0, AT510 * AU510 * 1),IF(AW510="", 0, AW510 * AX510 * 1),IF(AZ510="", 0, AZ510 * BA510 * 1),IF(BC510="", 0, BC510 * BD510 * 1),IF(BF510="", 0, BF510 * BG510 * 1),IF(BI510="", 0, BI510 * BJ510 * 1),IF(BL510="", 0, BL510 * BM510 * 1))</f>
        <v>0</v>
      </c>
      <c r="U510" s="2">
        <f>SUM(IF(Y510="",0,Y510*1),IF(AB510="",0,AB510*1),IF(AE510="",0,AE510*1),IF(AH510="",0,AH510*1),IF(AK510="",0,AK510*1),IF(AN510="",0,AN510*1),IF(AQ510="",0,AQ510*1),IF(AT510="",0,AT510*1),IF(AW510="",0,AW510*1),IF(AZ510="",0,AZ510*1),IF(BC510="",0,BC510*1),IF(BF510="",0,BF510*1),IF(BI510="",0,BI510*1),IF(BL510="",0,BL510*1))</f>
        <v>0</v>
      </c>
      <c r="V510" s="2" t="s">
        <v>101</v>
      </c>
      <c r="W510" s="2" t="s">
        <v>101</v>
      </c>
      <c r="X510" s="2" t="s">
        <v>115</v>
      </c>
      <c r="Y510" s="4" t="s">
        <v>101</v>
      </c>
      <c r="Z510" s="2">
        <v>267.3</v>
      </c>
      <c r="AA510" s="2" t="s">
        <v>116</v>
      </c>
      <c r="AB510" s="4" t="s">
        <v>101</v>
      </c>
      <c r="AC510" s="2">
        <v>267.3</v>
      </c>
      <c r="AD510" s="2" t="s">
        <v>117</v>
      </c>
      <c r="AE510" s="4" t="s">
        <v>101</v>
      </c>
      <c r="AF510" s="2">
        <v>267.3</v>
      </c>
      <c r="AG510" s="2" t="s">
        <v>118</v>
      </c>
      <c r="AH510" s="4" t="s">
        <v>101</v>
      </c>
      <c r="AI510" s="2">
        <v>267.3</v>
      </c>
      <c r="AJ510" s="2" t="s">
        <v>119</v>
      </c>
      <c r="AK510" s="4" t="s">
        <v>101</v>
      </c>
      <c r="AL510" s="2">
        <v>267.3</v>
      </c>
      <c r="AM510" s="2" t="s">
        <v>120</v>
      </c>
      <c r="AN510" s="4" t="s">
        <v>101</v>
      </c>
      <c r="AO510" s="2">
        <v>267.3</v>
      </c>
      <c r="AP510" s="2" t="s">
        <v>121</v>
      </c>
      <c r="AQ510" s="4" t="s">
        <v>101</v>
      </c>
      <c r="AR510" s="2">
        <v>267.3</v>
      </c>
      <c r="AS510" s="2" t="s">
        <v>122</v>
      </c>
      <c r="AT510" s="4" t="s">
        <v>101</v>
      </c>
      <c r="AU510" s="2">
        <v>267.3</v>
      </c>
      <c r="AV510" s="2" t="s">
        <v>123</v>
      </c>
      <c r="AW510" s="4" t="s">
        <v>101</v>
      </c>
      <c r="AX510" s="2">
        <v>267.3</v>
      </c>
      <c r="AY510" s="2" t="s">
        <v>124</v>
      </c>
      <c r="AZ510" s="4" t="s">
        <v>101</v>
      </c>
      <c r="BA510" s="2">
        <v>267.3</v>
      </c>
      <c r="BB510" s="2" t="s">
        <v>125</v>
      </c>
      <c r="BC510" s="4" t="s">
        <v>101</v>
      </c>
      <c r="BD510" s="2">
        <v>267.3</v>
      </c>
      <c r="BE510" s="2" t="s">
        <v>126</v>
      </c>
      <c r="BF510" s="4" t="s">
        <v>101</v>
      </c>
      <c r="BG510" s="2">
        <v>267.3</v>
      </c>
      <c r="BH510" s="2" t="s">
        <v>127</v>
      </c>
      <c r="BI510" s="4" t="s">
        <v>101</v>
      </c>
      <c r="BJ510" s="2">
        <v>267.3</v>
      </c>
      <c r="BK510" s="2" t="s">
        <v>128</v>
      </c>
      <c r="BL510" s="4" t="s">
        <v>101</v>
      </c>
      <c r="BM510" s="2">
        <v>267.3</v>
      </c>
      <c r="BN510" s="2" t="s">
        <v>101</v>
      </c>
      <c r="BO510" s="2" t="s">
        <v>101</v>
      </c>
      <c r="BP510" s="2" t="s">
        <v>101</v>
      </c>
      <c r="BQ510" s="2" t="s">
        <v>101</v>
      </c>
      <c r="BR510" s="2" t="s">
        <v>101</v>
      </c>
      <c r="BS510" s="2" t="s">
        <v>101</v>
      </c>
      <c r="BT510" s="2" t="s">
        <v>101</v>
      </c>
      <c r="BU510" s="2" t="s">
        <v>101</v>
      </c>
      <c r="BV510" s="2" t="s">
        <v>101</v>
      </c>
      <c r="BW510" s="2" t="s">
        <v>101</v>
      </c>
      <c r="BX510" s="2" t="s">
        <v>101</v>
      </c>
      <c r="BY510" s="2" t="s">
        <v>101</v>
      </c>
      <c r="BZ510" s="2" t="s">
        <v>101</v>
      </c>
      <c r="CA510" s="2" t="s">
        <v>101</v>
      </c>
      <c r="CB510" s="2" t="s">
        <v>101</v>
      </c>
      <c r="CC510" s="2" t="s">
        <v>101</v>
      </c>
      <c r="CD510" s="2" t="s">
        <v>101</v>
      </c>
      <c r="CE510" s="2" t="s">
        <v>101</v>
      </c>
      <c r="CF510" s="2" t="s">
        <v>101</v>
      </c>
      <c r="CG510" s="2" t="s">
        <v>101</v>
      </c>
      <c r="CH510" s="2" t="s">
        <v>101</v>
      </c>
      <c r="CI510" s="2" t="s">
        <v>101</v>
      </c>
      <c r="CJ510" s="2" t="s">
        <v>101</v>
      </c>
      <c r="CK510" s="2" t="s">
        <v>101</v>
      </c>
      <c r="CL510" s="2" t="s">
        <v>101</v>
      </c>
      <c r="CM510" s="2" t="s">
        <v>101</v>
      </c>
      <c r="CN510" s="2" t="s">
        <v>101</v>
      </c>
      <c r="CO510" s="2" t="s">
        <v>101</v>
      </c>
      <c r="CP510" s="2" t="s">
        <v>101</v>
      </c>
      <c r="CQ510" s="2" t="s">
        <v>101</v>
      </c>
    </row>
    <row r="511" spans="1:95" ht="15.95" customHeight="1" x14ac:dyDescent="0.25">
      <c r="A511" s="6" t="s">
        <v>101</v>
      </c>
      <c r="B511" s="6" t="s">
        <v>101</v>
      </c>
      <c r="C511" s="6" t="s">
        <v>101</v>
      </c>
      <c r="D511" s="6" t="s">
        <v>101</v>
      </c>
      <c r="E511" s="6" t="s">
        <v>101</v>
      </c>
      <c r="F511" s="6" t="s">
        <v>101</v>
      </c>
      <c r="G511" s="6" t="s">
        <v>101</v>
      </c>
      <c r="H511" s="6" t="s">
        <v>101</v>
      </c>
      <c r="I511" s="6" t="s">
        <v>101</v>
      </c>
      <c r="J511" s="6" t="s">
        <v>101</v>
      </c>
      <c r="K511" s="6" t="s">
        <v>101</v>
      </c>
      <c r="L511" s="6" t="s">
        <v>101</v>
      </c>
      <c r="M511" s="6" t="s">
        <v>101</v>
      </c>
      <c r="N511" s="6" t="s">
        <v>101</v>
      </c>
      <c r="O511" s="6" t="s">
        <v>101</v>
      </c>
      <c r="P511" s="6" t="s">
        <v>101</v>
      </c>
      <c r="Q511" s="6" t="s">
        <v>101</v>
      </c>
      <c r="R511" s="6" t="s">
        <v>101</v>
      </c>
      <c r="S511" s="6" t="s">
        <v>101</v>
      </c>
      <c r="T511" s="6" t="s">
        <v>101</v>
      </c>
      <c r="U511" s="6" t="s">
        <v>101</v>
      </c>
      <c r="V511" s="6" t="s">
        <v>131</v>
      </c>
      <c r="W511" s="6" t="s">
        <v>132</v>
      </c>
      <c r="X511" s="6">
        <v>99998</v>
      </c>
      <c r="Y511" s="6" t="s">
        <v>101</v>
      </c>
      <c r="Z511" s="6" t="s">
        <v>101</v>
      </c>
      <c r="AA511" s="6">
        <v>0</v>
      </c>
      <c r="AB511" s="6" t="s">
        <v>101</v>
      </c>
      <c r="AC511" s="6" t="s">
        <v>101</v>
      </c>
      <c r="AD511" s="6">
        <v>99997</v>
      </c>
      <c r="AE511" s="6" t="s">
        <v>101</v>
      </c>
      <c r="AF511" s="6" t="s">
        <v>101</v>
      </c>
      <c r="AG511" s="6">
        <v>0</v>
      </c>
      <c r="AH511" s="6" t="s">
        <v>101</v>
      </c>
      <c r="AI511" s="6" t="s">
        <v>101</v>
      </c>
      <c r="AJ511" s="6">
        <v>99996</v>
      </c>
      <c r="AK511" s="6" t="s">
        <v>101</v>
      </c>
      <c r="AL511" s="6" t="s">
        <v>101</v>
      </c>
      <c r="AM511" s="6">
        <v>0</v>
      </c>
      <c r="AN511" s="6" t="s">
        <v>101</v>
      </c>
      <c r="AO511" s="6" t="s">
        <v>101</v>
      </c>
      <c r="AP511" s="6">
        <v>99996</v>
      </c>
      <c r="AQ511" s="6" t="s">
        <v>101</v>
      </c>
      <c r="AR511" s="6" t="s">
        <v>101</v>
      </c>
      <c r="AS511" s="6">
        <v>0</v>
      </c>
      <c r="AT511" s="6" t="s">
        <v>101</v>
      </c>
      <c r="AU511" s="6" t="s">
        <v>101</v>
      </c>
      <c r="AV511" s="6">
        <v>99997</v>
      </c>
      <c r="AW511" s="6" t="s">
        <v>101</v>
      </c>
      <c r="AX511" s="6" t="s">
        <v>101</v>
      </c>
      <c r="AY511" s="6">
        <v>0</v>
      </c>
      <c r="AZ511" s="6" t="s">
        <v>101</v>
      </c>
      <c r="BA511" s="6" t="s">
        <v>101</v>
      </c>
      <c r="BB511" s="6">
        <v>99998</v>
      </c>
      <c r="BC511" s="6" t="s">
        <v>101</v>
      </c>
      <c r="BD511" s="6" t="s">
        <v>101</v>
      </c>
      <c r="BE511" s="6">
        <v>99999</v>
      </c>
      <c r="BF511" s="6" t="s">
        <v>101</v>
      </c>
      <c r="BG511" s="6" t="s">
        <v>101</v>
      </c>
      <c r="BH511" s="6">
        <v>99999</v>
      </c>
      <c r="BI511" s="6" t="s">
        <v>101</v>
      </c>
      <c r="BJ511" s="6" t="s">
        <v>101</v>
      </c>
      <c r="BK511" s="6">
        <v>99999</v>
      </c>
      <c r="BL511" s="6" t="s">
        <v>101</v>
      </c>
      <c r="BM511" s="6" t="s">
        <v>101</v>
      </c>
    </row>
    <row r="512" spans="1:95" ht="114.95" customHeight="1" x14ac:dyDescent="0.25">
      <c r="A512" s="2" t="s">
        <v>133</v>
      </c>
      <c r="B512" s="2" t="s">
        <v>545</v>
      </c>
      <c r="C512" s="2" t="s">
        <v>755</v>
      </c>
      <c r="D512" s="2" t="s">
        <v>758</v>
      </c>
      <c r="E512" s="2" t="s">
        <v>400</v>
      </c>
      <c r="F512" s="2"/>
      <c r="G512" s="2" t="s">
        <v>757</v>
      </c>
      <c r="H512" s="3">
        <v>267.3</v>
      </c>
      <c r="I512" s="3">
        <v>695</v>
      </c>
      <c r="J512" s="2" t="s">
        <v>101</v>
      </c>
      <c r="K512" s="2" t="s">
        <v>674</v>
      </c>
      <c r="L512" s="2" t="s">
        <v>675</v>
      </c>
      <c r="M512" s="4" t="s">
        <v>101</v>
      </c>
      <c r="N512" s="2" t="s">
        <v>104</v>
      </c>
      <c r="O512" s="2" t="s">
        <v>101</v>
      </c>
      <c r="P512" s="5">
        <v>45823</v>
      </c>
      <c r="Q512" s="5">
        <v>45930</v>
      </c>
      <c r="R512" s="4" t="s">
        <v>105</v>
      </c>
      <c r="S512" s="2" t="s">
        <v>106</v>
      </c>
      <c r="T512" s="3">
        <f>SUM(IF(Y512="", 0, Y512 * Z512 * 1),IF(AB512="", 0, AB512 * AC512 * 1),IF(AE512="", 0, AE512 * AF512 * 1),IF(AH512="", 0, AH512 * AI512 * 1),IF(AK512="", 0, AK512 * AL512 * 1),IF(AN512="", 0, AN512 * AO512 * 1),IF(AQ512="", 0, AQ512 * AR512 * 1),IF(AT512="", 0, AT512 * AU512 * 1),IF(AW512="", 0, AW512 * AX512 * 1),IF(AZ512="", 0, AZ512 * BA512 * 1),IF(BC512="", 0, BC512 * BD512 * 1),IF(BF512="", 0, BF512 * BG512 * 1),IF(BI512="", 0, BI512 * BJ512 * 1),IF(BL512="", 0, BL512 * BM512 * 1))</f>
        <v>0</v>
      </c>
      <c r="U512" s="2">
        <f>SUM(IF(Y512="",0,Y512*1),IF(AB512="",0,AB512*1),IF(AE512="",0,AE512*1),IF(AH512="",0,AH512*1),IF(AK512="",0,AK512*1),IF(AN512="",0,AN512*1),IF(AQ512="",0,AQ512*1),IF(AT512="",0,AT512*1),IF(AW512="",0,AW512*1),IF(AZ512="",0,AZ512*1),IF(BC512="",0,BC512*1),IF(BF512="",0,BF512*1),IF(BI512="",0,BI512*1),IF(BL512="",0,BL512*1))</f>
        <v>0</v>
      </c>
      <c r="V512" s="2" t="s">
        <v>101</v>
      </c>
      <c r="W512" s="2" t="s">
        <v>101</v>
      </c>
      <c r="X512" s="2" t="s">
        <v>115</v>
      </c>
      <c r="Y512" s="4" t="s">
        <v>101</v>
      </c>
      <c r="Z512" s="2">
        <v>267.3</v>
      </c>
      <c r="AA512" s="2" t="s">
        <v>116</v>
      </c>
      <c r="AB512" s="4" t="s">
        <v>101</v>
      </c>
      <c r="AC512" s="2">
        <v>267.3</v>
      </c>
      <c r="AD512" s="2" t="s">
        <v>117</v>
      </c>
      <c r="AE512" s="4" t="s">
        <v>101</v>
      </c>
      <c r="AF512" s="2">
        <v>267.3</v>
      </c>
      <c r="AG512" s="2" t="s">
        <v>118</v>
      </c>
      <c r="AH512" s="4" t="s">
        <v>101</v>
      </c>
      <c r="AI512" s="2">
        <v>267.3</v>
      </c>
      <c r="AJ512" s="2" t="s">
        <v>119</v>
      </c>
      <c r="AK512" s="4" t="s">
        <v>101</v>
      </c>
      <c r="AL512" s="2">
        <v>267.3</v>
      </c>
      <c r="AM512" s="2" t="s">
        <v>120</v>
      </c>
      <c r="AN512" s="4" t="s">
        <v>101</v>
      </c>
      <c r="AO512" s="2">
        <v>267.3</v>
      </c>
      <c r="AP512" s="2" t="s">
        <v>121</v>
      </c>
      <c r="AQ512" s="4" t="s">
        <v>101</v>
      </c>
      <c r="AR512" s="2">
        <v>267.3</v>
      </c>
      <c r="AS512" s="2" t="s">
        <v>122</v>
      </c>
      <c r="AT512" s="4" t="s">
        <v>101</v>
      </c>
      <c r="AU512" s="2">
        <v>267.3</v>
      </c>
      <c r="AV512" s="2" t="s">
        <v>123</v>
      </c>
      <c r="AW512" s="4" t="s">
        <v>101</v>
      </c>
      <c r="AX512" s="2">
        <v>267.3</v>
      </c>
      <c r="AY512" s="2" t="s">
        <v>124</v>
      </c>
      <c r="AZ512" s="4" t="s">
        <v>101</v>
      </c>
      <c r="BA512" s="2">
        <v>267.3</v>
      </c>
      <c r="BB512" s="2" t="s">
        <v>125</v>
      </c>
      <c r="BC512" s="4" t="s">
        <v>101</v>
      </c>
      <c r="BD512" s="2">
        <v>267.3</v>
      </c>
      <c r="BE512" s="2" t="s">
        <v>126</v>
      </c>
      <c r="BF512" s="4" t="s">
        <v>101</v>
      </c>
      <c r="BG512" s="2">
        <v>267.3</v>
      </c>
      <c r="BH512" s="2" t="s">
        <v>127</v>
      </c>
      <c r="BI512" s="4" t="s">
        <v>101</v>
      </c>
      <c r="BJ512" s="2">
        <v>267.3</v>
      </c>
      <c r="BK512" s="2" t="s">
        <v>128</v>
      </c>
      <c r="BL512" s="4" t="s">
        <v>101</v>
      </c>
      <c r="BM512" s="2">
        <v>267.3</v>
      </c>
      <c r="BN512" s="2" t="s">
        <v>101</v>
      </c>
      <c r="BO512" s="2" t="s">
        <v>101</v>
      </c>
      <c r="BP512" s="2" t="s">
        <v>101</v>
      </c>
      <c r="BQ512" s="2" t="s">
        <v>101</v>
      </c>
      <c r="BR512" s="2" t="s">
        <v>101</v>
      </c>
      <c r="BS512" s="2" t="s">
        <v>101</v>
      </c>
      <c r="BT512" s="2" t="s">
        <v>101</v>
      </c>
      <c r="BU512" s="2" t="s">
        <v>101</v>
      </c>
      <c r="BV512" s="2" t="s">
        <v>101</v>
      </c>
      <c r="BW512" s="2" t="s">
        <v>101</v>
      </c>
      <c r="BX512" s="2" t="s">
        <v>101</v>
      </c>
      <c r="BY512" s="2" t="s">
        <v>101</v>
      </c>
      <c r="BZ512" s="2" t="s">
        <v>101</v>
      </c>
      <c r="CA512" s="2" t="s">
        <v>101</v>
      </c>
      <c r="CB512" s="2" t="s">
        <v>101</v>
      </c>
      <c r="CC512" s="2" t="s">
        <v>101</v>
      </c>
      <c r="CD512" s="2" t="s">
        <v>101</v>
      </c>
      <c r="CE512" s="2" t="s">
        <v>101</v>
      </c>
      <c r="CF512" s="2" t="s">
        <v>101</v>
      </c>
      <c r="CG512" s="2" t="s">
        <v>101</v>
      </c>
      <c r="CH512" s="2" t="s">
        <v>101</v>
      </c>
      <c r="CI512" s="2" t="s">
        <v>101</v>
      </c>
      <c r="CJ512" s="2" t="s">
        <v>101</v>
      </c>
      <c r="CK512" s="2" t="s">
        <v>101</v>
      </c>
      <c r="CL512" s="2" t="s">
        <v>101</v>
      </c>
      <c r="CM512" s="2" t="s">
        <v>101</v>
      </c>
      <c r="CN512" s="2" t="s">
        <v>101</v>
      </c>
      <c r="CO512" s="2" t="s">
        <v>101</v>
      </c>
      <c r="CP512" s="2" t="s">
        <v>101</v>
      </c>
      <c r="CQ512" s="2" t="s">
        <v>101</v>
      </c>
    </row>
    <row r="513" spans="1:95" ht="15.95" customHeight="1" x14ac:dyDescent="0.25">
      <c r="A513" s="6" t="s">
        <v>101</v>
      </c>
      <c r="B513" s="6" t="s">
        <v>101</v>
      </c>
      <c r="C513" s="6" t="s">
        <v>101</v>
      </c>
      <c r="D513" s="6" t="s">
        <v>101</v>
      </c>
      <c r="E513" s="6" t="s">
        <v>101</v>
      </c>
      <c r="F513" s="6" t="s">
        <v>101</v>
      </c>
      <c r="G513" s="6" t="s">
        <v>101</v>
      </c>
      <c r="H513" s="6" t="s">
        <v>101</v>
      </c>
      <c r="I513" s="6" t="s">
        <v>101</v>
      </c>
      <c r="J513" s="6" t="s">
        <v>101</v>
      </c>
      <c r="K513" s="6" t="s">
        <v>101</v>
      </c>
      <c r="L513" s="6" t="s">
        <v>101</v>
      </c>
      <c r="M513" s="6" t="s">
        <v>101</v>
      </c>
      <c r="N513" s="6" t="s">
        <v>101</v>
      </c>
      <c r="O513" s="6" t="s">
        <v>101</v>
      </c>
      <c r="P513" s="6" t="s">
        <v>101</v>
      </c>
      <c r="Q513" s="6" t="s">
        <v>101</v>
      </c>
      <c r="R513" s="6" t="s">
        <v>101</v>
      </c>
      <c r="S513" s="6" t="s">
        <v>101</v>
      </c>
      <c r="T513" s="6" t="s">
        <v>101</v>
      </c>
      <c r="U513" s="6" t="s">
        <v>101</v>
      </c>
      <c r="V513" s="6" t="s">
        <v>131</v>
      </c>
      <c r="W513" s="6" t="s">
        <v>132</v>
      </c>
      <c r="X513" s="6">
        <v>99999</v>
      </c>
      <c r="Y513" s="6" t="s">
        <v>101</v>
      </c>
      <c r="Z513" s="6" t="s">
        <v>101</v>
      </c>
      <c r="AA513" s="6">
        <v>0</v>
      </c>
      <c r="AB513" s="6" t="s">
        <v>101</v>
      </c>
      <c r="AC513" s="6" t="s">
        <v>101</v>
      </c>
      <c r="AD513" s="6">
        <v>99999</v>
      </c>
      <c r="AE513" s="6" t="s">
        <v>101</v>
      </c>
      <c r="AF513" s="6" t="s">
        <v>101</v>
      </c>
      <c r="AG513" s="6">
        <v>0</v>
      </c>
      <c r="AH513" s="6" t="s">
        <v>101</v>
      </c>
      <c r="AI513" s="6" t="s">
        <v>101</v>
      </c>
      <c r="AJ513" s="6">
        <v>99999</v>
      </c>
      <c r="AK513" s="6" t="s">
        <v>101</v>
      </c>
      <c r="AL513" s="6" t="s">
        <v>101</v>
      </c>
      <c r="AM513" s="6">
        <v>0</v>
      </c>
      <c r="AN513" s="6" t="s">
        <v>101</v>
      </c>
      <c r="AO513" s="6" t="s">
        <v>101</v>
      </c>
      <c r="AP513" s="6">
        <v>99999</v>
      </c>
      <c r="AQ513" s="6" t="s">
        <v>101</v>
      </c>
      <c r="AR513" s="6" t="s">
        <v>101</v>
      </c>
      <c r="AS513" s="6">
        <v>0</v>
      </c>
      <c r="AT513" s="6" t="s">
        <v>101</v>
      </c>
      <c r="AU513" s="6" t="s">
        <v>101</v>
      </c>
      <c r="AV513" s="6">
        <v>99999</v>
      </c>
      <c r="AW513" s="6" t="s">
        <v>101</v>
      </c>
      <c r="AX513" s="6" t="s">
        <v>101</v>
      </c>
      <c r="AY513" s="6">
        <v>0</v>
      </c>
      <c r="AZ513" s="6" t="s">
        <v>101</v>
      </c>
      <c r="BA513" s="6" t="s">
        <v>101</v>
      </c>
      <c r="BB513" s="6">
        <v>99999</v>
      </c>
      <c r="BC513" s="6" t="s">
        <v>101</v>
      </c>
      <c r="BD513" s="6" t="s">
        <v>101</v>
      </c>
      <c r="BE513" s="6">
        <v>99999</v>
      </c>
      <c r="BF513" s="6" t="s">
        <v>101</v>
      </c>
      <c r="BG513" s="6" t="s">
        <v>101</v>
      </c>
      <c r="BH513" s="6">
        <v>99999</v>
      </c>
      <c r="BI513" s="6" t="s">
        <v>101</v>
      </c>
      <c r="BJ513" s="6" t="s">
        <v>101</v>
      </c>
      <c r="BK513" s="6">
        <v>99999</v>
      </c>
      <c r="BL513" s="6" t="s">
        <v>101</v>
      </c>
      <c r="BM513" s="6" t="s">
        <v>101</v>
      </c>
    </row>
    <row r="514" spans="1:95" ht="114.95" customHeight="1" x14ac:dyDescent="0.25">
      <c r="A514" s="2" t="s">
        <v>133</v>
      </c>
      <c r="B514" s="2" t="s">
        <v>474</v>
      </c>
      <c r="C514" s="2" t="s">
        <v>759</v>
      </c>
      <c r="D514" s="2" t="s">
        <v>760</v>
      </c>
      <c r="E514" s="2" t="s">
        <v>400</v>
      </c>
      <c r="F514" s="2"/>
      <c r="G514" s="2" t="s">
        <v>757</v>
      </c>
      <c r="H514" s="3">
        <v>267.3</v>
      </c>
      <c r="I514" s="3">
        <v>695</v>
      </c>
      <c r="J514" s="2" t="s">
        <v>101</v>
      </c>
      <c r="K514" s="2" t="s">
        <v>674</v>
      </c>
      <c r="L514" s="2" t="s">
        <v>675</v>
      </c>
      <c r="M514" s="4" t="s">
        <v>101</v>
      </c>
      <c r="N514" s="2" t="s">
        <v>104</v>
      </c>
      <c r="O514" s="2" t="s">
        <v>101</v>
      </c>
      <c r="P514" s="5">
        <v>45823</v>
      </c>
      <c r="Q514" s="5">
        <v>45930</v>
      </c>
      <c r="R514" s="4" t="s">
        <v>105</v>
      </c>
      <c r="S514" s="2" t="s">
        <v>106</v>
      </c>
      <c r="T514" s="3">
        <f>SUM(IF(Y514="", 0, Y514 * Z514 * 1),IF(AB514="", 0, AB514 * AC514 * 1),IF(AE514="", 0, AE514 * AF514 * 1),IF(AH514="", 0, AH514 * AI514 * 1),IF(AK514="", 0, AK514 * AL514 * 1),IF(AN514="", 0, AN514 * AO514 * 1),IF(AQ514="", 0, AQ514 * AR514 * 1),IF(AT514="", 0, AT514 * AU514 * 1),IF(AW514="", 0, AW514 * AX514 * 1),IF(AZ514="", 0, AZ514 * BA514 * 1),IF(BC514="", 0, BC514 * BD514 * 1),IF(BF514="", 0, BF514 * BG514 * 1),IF(BI514="", 0, BI514 * BJ514 * 1),IF(BL514="", 0, BL514 * BM514 * 1))</f>
        <v>0</v>
      </c>
      <c r="U514" s="2">
        <f>SUM(IF(Y514="",0,Y514*1),IF(AB514="",0,AB514*1),IF(AE514="",0,AE514*1),IF(AH514="",0,AH514*1),IF(AK514="",0,AK514*1),IF(AN514="",0,AN514*1),IF(AQ514="",0,AQ514*1),IF(AT514="",0,AT514*1),IF(AW514="",0,AW514*1),IF(AZ514="",0,AZ514*1),IF(BC514="",0,BC514*1),IF(BF514="",0,BF514*1),IF(BI514="",0,BI514*1),IF(BL514="",0,BL514*1))</f>
        <v>0</v>
      </c>
      <c r="V514" s="2" t="s">
        <v>101</v>
      </c>
      <c r="W514" s="2" t="s">
        <v>101</v>
      </c>
      <c r="X514" s="2" t="s">
        <v>115</v>
      </c>
      <c r="Y514" s="4" t="s">
        <v>101</v>
      </c>
      <c r="Z514" s="2">
        <v>267.3</v>
      </c>
      <c r="AA514" s="2" t="s">
        <v>116</v>
      </c>
      <c r="AB514" s="4" t="s">
        <v>101</v>
      </c>
      <c r="AC514" s="2">
        <v>267.3</v>
      </c>
      <c r="AD514" s="2" t="s">
        <v>117</v>
      </c>
      <c r="AE514" s="4" t="s">
        <v>101</v>
      </c>
      <c r="AF514" s="2">
        <v>267.3</v>
      </c>
      <c r="AG514" s="2" t="s">
        <v>118</v>
      </c>
      <c r="AH514" s="4" t="s">
        <v>101</v>
      </c>
      <c r="AI514" s="2">
        <v>267.3</v>
      </c>
      <c r="AJ514" s="2" t="s">
        <v>119</v>
      </c>
      <c r="AK514" s="4" t="s">
        <v>101</v>
      </c>
      <c r="AL514" s="2">
        <v>267.3</v>
      </c>
      <c r="AM514" s="2" t="s">
        <v>120</v>
      </c>
      <c r="AN514" s="4" t="s">
        <v>101</v>
      </c>
      <c r="AO514" s="2">
        <v>267.3</v>
      </c>
      <c r="AP514" s="2" t="s">
        <v>121</v>
      </c>
      <c r="AQ514" s="4" t="s">
        <v>101</v>
      </c>
      <c r="AR514" s="2">
        <v>267.3</v>
      </c>
      <c r="AS514" s="2" t="s">
        <v>122</v>
      </c>
      <c r="AT514" s="4" t="s">
        <v>101</v>
      </c>
      <c r="AU514" s="2">
        <v>267.3</v>
      </c>
      <c r="AV514" s="2" t="s">
        <v>123</v>
      </c>
      <c r="AW514" s="4" t="s">
        <v>101</v>
      </c>
      <c r="AX514" s="2">
        <v>267.3</v>
      </c>
      <c r="AY514" s="2" t="s">
        <v>124</v>
      </c>
      <c r="AZ514" s="4" t="s">
        <v>101</v>
      </c>
      <c r="BA514" s="2">
        <v>267.3</v>
      </c>
      <c r="BB514" s="2" t="s">
        <v>125</v>
      </c>
      <c r="BC514" s="4" t="s">
        <v>101</v>
      </c>
      <c r="BD514" s="2">
        <v>267.3</v>
      </c>
      <c r="BE514" s="2" t="s">
        <v>126</v>
      </c>
      <c r="BF514" s="4" t="s">
        <v>101</v>
      </c>
      <c r="BG514" s="2">
        <v>267.3</v>
      </c>
      <c r="BH514" s="2" t="s">
        <v>127</v>
      </c>
      <c r="BI514" s="4" t="s">
        <v>101</v>
      </c>
      <c r="BJ514" s="2">
        <v>267.3</v>
      </c>
      <c r="BK514" s="2" t="s">
        <v>128</v>
      </c>
      <c r="BL514" s="4" t="s">
        <v>101</v>
      </c>
      <c r="BM514" s="2">
        <v>267.3</v>
      </c>
      <c r="BN514" s="2" t="s">
        <v>101</v>
      </c>
      <c r="BO514" s="2" t="s">
        <v>101</v>
      </c>
      <c r="BP514" s="2" t="s">
        <v>101</v>
      </c>
      <c r="BQ514" s="2" t="s">
        <v>101</v>
      </c>
      <c r="BR514" s="2" t="s">
        <v>101</v>
      </c>
      <c r="BS514" s="2" t="s">
        <v>101</v>
      </c>
      <c r="BT514" s="2" t="s">
        <v>101</v>
      </c>
      <c r="BU514" s="2" t="s">
        <v>101</v>
      </c>
      <c r="BV514" s="2" t="s">
        <v>101</v>
      </c>
      <c r="BW514" s="2" t="s">
        <v>101</v>
      </c>
      <c r="BX514" s="2" t="s">
        <v>101</v>
      </c>
      <c r="BY514" s="2" t="s">
        <v>101</v>
      </c>
      <c r="BZ514" s="2" t="s">
        <v>101</v>
      </c>
      <c r="CA514" s="2" t="s">
        <v>101</v>
      </c>
      <c r="CB514" s="2" t="s">
        <v>101</v>
      </c>
      <c r="CC514" s="2" t="s">
        <v>101</v>
      </c>
      <c r="CD514" s="2" t="s">
        <v>101</v>
      </c>
      <c r="CE514" s="2" t="s">
        <v>101</v>
      </c>
      <c r="CF514" s="2" t="s">
        <v>101</v>
      </c>
      <c r="CG514" s="2" t="s">
        <v>101</v>
      </c>
      <c r="CH514" s="2" t="s">
        <v>101</v>
      </c>
      <c r="CI514" s="2" t="s">
        <v>101</v>
      </c>
      <c r="CJ514" s="2" t="s">
        <v>101</v>
      </c>
      <c r="CK514" s="2" t="s">
        <v>101</v>
      </c>
      <c r="CL514" s="2" t="s">
        <v>101</v>
      </c>
      <c r="CM514" s="2" t="s">
        <v>101</v>
      </c>
      <c r="CN514" s="2" t="s">
        <v>101</v>
      </c>
      <c r="CO514" s="2" t="s">
        <v>101</v>
      </c>
      <c r="CP514" s="2" t="s">
        <v>101</v>
      </c>
      <c r="CQ514" s="2" t="s">
        <v>101</v>
      </c>
    </row>
    <row r="515" spans="1:95" ht="15.95" customHeight="1" x14ac:dyDescent="0.25">
      <c r="A515" s="6" t="s">
        <v>101</v>
      </c>
      <c r="B515" s="6" t="s">
        <v>101</v>
      </c>
      <c r="C515" s="6" t="s">
        <v>101</v>
      </c>
      <c r="D515" s="6" t="s">
        <v>101</v>
      </c>
      <c r="E515" s="6" t="s">
        <v>101</v>
      </c>
      <c r="F515" s="6" t="s">
        <v>101</v>
      </c>
      <c r="G515" s="6" t="s">
        <v>101</v>
      </c>
      <c r="H515" s="6" t="s">
        <v>101</v>
      </c>
      <c r="I515" s="6" t="s">
        <v>101</v>
      </c>
      <c r="J515" s="6" t="s">
        <v>101</v>
      </c>
      <c r="K515" s="6" t="s">
        <v>101</v>
      </c>
      <c r="L515" s="6" t="s">
        <v>101</v>
      </c>
      <c r="M515" s="6" t="s">
        <v>101</v>
      </c>
      <c r="N515" s="6" t="s">
        <v>101</v>
      </c>
      <c r="O515" s="6" t="s">
        <v>101</v>
      </c>
      <c r="P515" s="6" t="s">
        <v>101</v>
      </c>
      <c r="Q515" s="6" t="s">
        <v>101</v>
      </c>
      <c r="R515" s="6" t="s">
        <v>101</v>
      </c>
      <c r="S515" s="6" t="s">
        <v>101</v>
      </c>
      <c r="T515" s="6" t="s">
        <v>101</v>
      </c>
      <c r="U515" s="6" t="s">
        <v>101</v>
      </c>
      <c r="V515" s="6" t="s">
        <v>131</v>
      </c>
      <c r="W515" s="6" t="s">
        <v>132</v>
      </c>
      <c r="X515" s="6">
        <v>99999</v>
      </c>
      <c r="Y515" s="6" t="s">
        <v>101</v>
      </c>
      <c r="Z515" s="6" t="s">
        <v>101</v>
      </c>
      <c r="AA515" s="6">
        <v>0</v>
      </c>
      <c r="AB515" s="6" t="s">
        <v>101</v>
      </c>
      <c r="AC515" s="6" t="s">
        <v>101</v>
      </c>
      <c r="AD515" s="6">
        <v>99999</v>
      </c>
      <c r="AE515" s="6" t="s">
        <v>101</v>
      </c>
      <c r="AF515" s="6" t="s">
        <v>101</v>
      </c>
      <c r="AG515" s="6">
        <v>0</v>
      </c>
      <c r="AH515" s="6" t="s">
        <v>101</v>
      </c>
      <c r="AI515" s="6" t="s">
        <v>101</v>
      </c>
      <c r="AJ515" s="6">
        <v>99999</v>
      </c>
      <c r="AK515" s="6" t="s">
        <v>101</v>
      </c>
      <c r="AL515" s="6" t="s">
        <v>101</v>
      </c>
      <c r="AM515" s="6">
        <v>0</v>
      </c>
      <c r="AN515" s="6" t="s">
        <v>101</v>
      </c>
      <c r="AO515" s="6" t="s">
        <v>101</v>
      </c>
      <c r="AP515" s="6">
        <v>99999</v>
      </c>
      <c r="AQ515" s="6" t="s">
        <v>101</v>
      </c>
      <c r="AR515" s="6" t="s">
        <v>101</v>
      </c>
      <c r="AS515" s="6">
        <v>0</v>
      </c>
      <c r="AT515" s="6" t="s">
        <v>101</v>
      </c>
      <c r="AU515" s="6" t="s">
        <v>101</v>
      </c>
      <c r="AV515" s="6">
        <v>99999</v>
      </c>
      <c r="AW515" s="6" t="s">
        <v>101</v>
      </c>
      <c r="AX515" s="6" t="s">
        <v>101</v>
      </c>
      <c r="AY515" s="6">
        <v>0</v>
      </c>
      <c r="AZ515" s="6" t="s">
        <v>101</v>
      </c>
      <c r="BA515" s="6" t="s">
        <v>101</v>
      </c>
      <c r="BB515" s="6">
        <v>99999</v>
      </c>
      <c r="BC515" s="6" t="s">
        <v>101</v>
      </c>
      <c r="BD515" s="6" t="s">
        <v>101</v>
      </c>
      <c r="BE515" s="6">
        <v>99999</v>
      </c>
      <c r="BF515" s="6" t="s">
        <v>101</v>
      </c>
      <c r="BG515" s="6" t="s">
        <v>101</v>
      </c>
      <c r="BH515" s="6">
        <v>99999</v>
      </c>
      <c r="BI515" s="6" t="s">
        <v>101</v>
      </c>
      <c r="BJ515" s="6" t="s">
        <v>101</v>
      </c>
      <c r="BK515" s="6">
        <v>99999</v>
      </c>
      <c r="BL515" s="6" t="s">
        <v>101</v>
      </c>
      <c r="BM515" s="6" t="s">
        <v>101</v>
      </c>
    </row>
    <row r="516" spans="1:95" ht="114.95" customHeight="1" x14ac:dyDescent="0.25">
      <c r="A516" s="2" t="s">
        <v>133</v>
      </c>
      <c r="B516" s="2" t="s">
        <v>545</v>
      </c>
      <c r="C516" s="2" t="s">
        <v>759</v>
      </c>
      <c r="D516" s="2" t="s">
        <v>761</v>
      </c>
      <c r="E516" s="2" t="s">
        <v>400</v>
      </c>
      <c r="F516" s="2"/>
      <c r="G516" s="2" t="s">
        <v>757</v>
      </c>
      <c r="H516" s="3">
        <v>267.3</v>
      </c>
      <c r="I516" s="3">
        <v>695</v>
      </c>
      <c r="J516" s="2" t="s">
        <v>101</v>
      </c>
      <c r="K516" s="2" t="s">
        <v>674</v>
      </c>
      <c r="L516" s="2" t="s">
        <v>675</v>
      </c>
      <c r="M516" s="4" t="s">
        <v>101</v>
      </c>
      <c r="N516" s="2" t="s">
        <v>104</v>
      </c>
      <c r="O516" s="2" t="s">
        <v>101</v>
      </c>
      <c r="P516" s="5">
        <v>45823</v>
      </c>
      <c r="Q516" s="5">
        <v>45930</v>
      </c>
      <c r="R516" s="4" t="s">
        <v>105</v>
      </c>
      <c r="S516" s="2" t="s">
        <v>106</v>
      </c>
      <c r="T516" s="3">
        <f>SUM(IF(Y516="", 0, Y516 * Z516 * 1),IF(AB516="", 0, AB516 * AC516 * 1),IF(AE516="", 0, AE516 * AF516 * 1),IF(AH516="", 0, AH516 * AI516 * 1),IF(AK516="", 0, AK516 * AL516 * 1),IF(AN516="", 0, AN516 * AO516 * 1),IF(AQ516="", 0, AQ516 * AR516 * 1),IF(AT516="", 0, AT516 * AU516 * 1),IF(AW516="", 0, AW516 * AX516 * 1),IF(AZ516="", 0, AZ516 * BA516 * 1),IF(BC516="", 0, BC516 * BD516 * 1),IF(BF516="", 0, BF516 * BG516 * 1),IF(BI516="", 0, BI516 * BJ516 * 1),IF(BL516="", 0, BL516 * BM516 * 1))</f>
        <v>0</v>
      </c>
      <c r="U516" s="2">
        <f>SUM(IF(Y516="",0,Y516*1),IF(AB516="",0,AB516*1),IF(AE516="",0,AE516*1),IF(AH516="",0,AH516*1),IF(AK516="",0,AK516*1),IF(AN516="",0,AN516*1),IF(AQ516="",0,AQ516*1),IF(AT516="",0,AT516*1),IF(AW516="",0,AW516*1),IF(AZ516="",0,AZ516*1),IF(BC516="",0,BC516*1),IF(BF516="",0,BF516*1),IF(BI516="",0,BI516*1),IF(BL516="",0,BL516*1))</f>
        <v>0</v>
      </c>
      <c r="V516" s="2" t="s">
        <v>101</v>
      </c>
      <c r="W516" s="2" t="s">
        <v>101</v>
      </c>
      <c r="X516" s="2" t="s">
        <v>115</v>
      </c>
      <c r="Y516" s="4" t="s">
        <v>101</v>
      </c>
      <c r="Z516" s="2">
        <v>267.3</v>
      </c>
      <c r="AA516" s="2" t="s">
        <v>116</v>
      </c>
      <c r="AB516" s="4" t="s">
        <v>101</v>
      </c>
      <c r="AC516" s="2">
        <v>267.3</v>
      </c>
      <c r="AD516" s="2" t="s">
        <v>117</v>
      </c>
      <c r="AE516" s="4" t="s">
        <v>101</v>
      </c>
      <c r="AF516" s="2">
        <v>267.3</v>
      </c>
      <c r="AG516" s="2" t="s">
        <v>118</v>
      </c>
      <c r="AH516" s="4" t="s">
        <v>101</v>
      </c>
      <c r="AI516" s="2">
        <v>267.3</v>
      </c>
      <c r="AJ516" s="2" t="s">
        <v>119</v>
      </c>
      <c r="AK516" s="4" t="s">
        <v>101</v>
      </c>
      <c r="AL516" s="2">
        <v>267.3</v>
      </c>
      <c r="AM516" s="2" t="s">
        <v>120</v>
      </c>
      <c r="AN516" s="4" t="s">
        <v>101</v>
      </c>
      <c r="AO516" s="2">
        <v>267.3</v>
      </c>
      <c r="AP516" s="2" t="s">
        <v>121</v>
      </c>
      <c r="AQ516" s="4" t="s">
        <v>101</v>
      </c>
      <c r="AR516" s="2">
        <v>267.3</v>
      </c>
      <c r="AS516" s="2" t="s">
        <v>122</v>
      </c>
      <c r="AT516" s="4" t="s">
        <v>101</v>
      </c>
      <c r="AU516" s="2">
        <v>267.3</v>
      </c>
      <c r="AV516" s="2" t="s">
        <v>123</v>
      </c>
      <c r="AW516" s="4" t="s">
        <v>101</v>
      </c>
      <c r="AX516" s="2">
        <v>267.3</v>
      </c>
      <c r="AY516" s="2" t="s">
        <v>124</v>
      </c>
      <c r="AZ516" s="4" t="s">
        <v>101</v>
      </c>
      <c r="BA516" s="2">
        <v>267.3</v>
      </c>
      <c r="BB516" s="2" t="s">
        <v>125</v>
      </c>
      <c r="BC516" s="4" t="s">
        <v>101</v>
      </c>
      <c r="BD516" s="2">
        <v>267.3</v>
      </c>
      <c r="BE516" s="2" t="s">
        <v>126</v>
      </c>
      <c r="BF516" s="4" t="s">
        <v>101</v>
      </c>
      <c r="BG516" s="2">
        <v>267.3</v>
      </c>
      <c r="BH516" s="2" t="s">
        <v>127</v>
      </c>
      <c r="BI516" s="4" t="s">
        <v>101</v>
      </c>
      <c r="BJ516" s="2">
        <v>267.3</v>
      </c>
      <c r="BK516" s="2" t="s">
        <v>128</v>
      </c>
      <c r="BL516" s="4" t="s">
        <v>101</v>
      </c>
      <c r="BM516" s="2">
        <v>267.3</v>
      </c>
      <c r="BN516" s="2" t="s">
        <v>101</v>
      </c>
      <c r="BO516" s="2" t="s">
        <v>101</v>
      </c>
      <c r="BP516" s="2" t="s">
        <v>101</v>
      </c>
      <c r="BQ516" s="2" t="s">
        <v>101</v>
      </c>
      <c r="BR516" s="2" t="s">
        <v>101</v>
      </c>
      <c r="BS516" s="2" t="s">
        <v>101</v>
      </c>
      <c r="BT516" s="2" t="s">
        <v>101</v>
      </c>
      <c r="BU516" s="2" t="s">
        <v>101</v>
      </c>
      <c r="BV516" s="2" t="s">
        <v>101</v>
      </c>
      <c r="BW516" s="2" t="s">
        <v>101</v>
      </c>
      <c r="BX516" s="2" t="s">
        <v>101</v>
      </c>
      <c r="BY516" s="2" t="s">
        <v>101</v>
      </c>
      <c r="BZ516" s="2" t="s">
        <v>101</v>
      </c>
      <c r="CA516" s="2" t="s">
        <v>101</v>
      </c>
      <c r="CB516" s="2" t="s">
        <v>101</v>
      </c>
      <c r="CC516" s="2" t="s">
        <v>101</v>
      </c>
      <c r="CD516" s="2" t="s">
        <v>101</v>
      </c>
      <c r="CE516" s="2" t="s">
        <v>101</v>
      </c>
      <c r="CF516" s="2" t="s">
        <v>101</v>
      </c>
      <c r="CG516" s="2" t="s">
        <v>101</v>
      </c>
      <c r="CH516" s="2" t="s">
        <v>101</v>
      </c>
      <c r="CI516" s="2" t="s">
        <v>101</v>
      </c>
      <c r="CJ516" s="2" t="s">
        <v>101</v>
      </c>
      <c r="CK516" s="2" t="s">
        <v>101</v>
      </c>
      <c r="CL516" s="2" t="s">
        <v>101</v>
      </c>
      <c r="CM516" s="2" t="s">
        <v>101</v>
      </c>
      <c r="CN516" s="2" t="s">
        <v>101</v>
      </c>
      <c r="CO516" s="2" t="s">
        <v>101</v>
      </c>
      <c r="CP516" s="2" t="s">
        <v>101</v>
      </c>
      <c r="CQ516" s="2" t="s">
        <v>101</v>
      </c>
    </row>
    <row r="517" spans="1:95" ht="15.95" customHeight="1" x14ac:dyDescent="0.25">
      <c r="A517" s="6" t="s">
        <v>101</v>
      </c>
      <c r="B517" s="6" t="s">
        <v>101</v>
      </c>
      <c r="C517" s="6" t="s">
        <v>101</v>
      </c>
      <c r="D517" s="6" t="s">
        <v>101</v>
      </c>
      <c r="E517" s="6" t="s">
        <v>101</v>
      </c>
      <c r="F517" s="6" t="s">
        <v>101</v>
      </c>
      <c r="G517" s="6" t="s">
        <v>101</v>
      </c>
      <c r="H517" s="6" t="s">
        <v>101</v>
      </c>
      <c r="I517" s="6" t="s">
        <v>101</v>
      </c>
      <c r="J517" s="6" t="s">
        <v>101</v>
      </c>
      <c r="K517" s="6" t="s">
        <v>101</v>
      </c>
      <c r="L517" s="6" t="s">
        <v>101</v>
      </c>
      <c r="M517" s="6" t="s">
        <v>101</v>
      </c>
      <c r="N517" s="6" t="s">
        <v>101</v>
      </c>
      <c r="O517" s="6" t="s">
        <v>101</v>
      </c>
      <c r="P517" s="6" t="s">
        <v>101</v>
      </c>
      <c r="Q517" s="6" t="s">
        <v>101</v>
      </c>
      <c r="R517" s="6" t="s">
        <v>101</v>
      </c>
      <c r="S517" s="6" t="s">
        <v>101</v>
      </c>
      <c r="T517" s="6" t="s">
        <v>101</v>
      </c>
      <c r="U517" s="6" t="s">
        <v>101</v>
      </c>
      <c r="V517" s="6" t="s">
        <v>131</v>
      </c>
      <c r="W517" s="6" t="s">
        <v>132</v>
      </c>
      <c r="X517" s="6">
        <v>99998</v>
      </c>
      <c r="Y517" s="6" t="s">
        <v>101</v>
      </c>
      <c r="Z517" s="6" t="s">
        <v>101</v>
      </c>
      <c r="AA517" s="6">
        <v>0</v>
      </c>
      <c r="AB517" s="6" t="s">
        <v>101</v>
      </c>
      <c r="AC517" s="6" t="s">
        <v>101</v>
      </c>
      <c r="AD517" s="6">
        <v>99997</v>
      </c>
      <c r="AE517" s="6" t="s">
        <v>101</v>
      </c>
      <c r="AF517" s="6" t="s">
        <v>101</v>
      </c>
      <c r="AG517" s="6">
        <v>0</v>
      </c>
      <c r="AH517" s="6" t="s">
        <v>101</v>
      </c>
      <c r="AI517" s="6" t="s">
        <v>101</v>
      </c>
      <c r="AJ517" s="6">
        <v>99996</v>
      </c>
      <c r="AK517" s="6" t="s">
        <v>101</v>
      </c>
      <c r="AL517" s="6" t="s">
        <v>101</v>
      </c>
      <c r="AM517" s="6">
        <v>0</v>
      </c>
      <c r="AN517" s="6" t="s">
        <v>101</v>
      </c>
      <c r="AO517" s="6" t="s">
        <v>101</v>
      </c>
      <c r="AP517" s="6">
        <v>99996</v>
      </c>
      <c r="AQ517" s="6" t="s">
        <v>101</v>
      </c>
      <c r="AR517" s="6" t="s">
        <v>101</v>
      </c>
      <c r="AS517" s="6">
        <v>0</v>
      </c>
      <c r="AT517" s="6" t="s">
        <v>101</v>
      </c>
      <c r="AU517" s="6" t="s">
        <v>101</v>
      </c>
      <c r="AV517" s="6">
        <v>99997</v>
      </c>
      <c r="AW517" s="6" t="s">
        <v>101</v>
      </c>
      <c r="AX517" s="6" t="s">
        <v>101</v>
      </c>
      <c r="AY517" s="6">
        <v>0</v>
      </c>
      <c r="AZ517" s="6" t="s">
        <v>101</v>
      </c>
      <c r="BA517" s="6" t="s">
        <v>101</v>
      </c>
      <c r="BB517" s="6">
        <v>99998</v>
      </c>
      <c r="BC517" s="6" t="s">
        <v>101</v>
      </c>
      <c r="BD517" s="6" t="s">
        <v>101</v>
      </c>
      <c r="BE517" s="6">
        <v>99999</v>
      </c>
      <c r="BF517" s="6" t="s">
        <v>101</v>
      </c>
      <c r="BG517" s="6" t="s">
        <v>101</v>
      </c>
      <c r="BH517" s="6">
        <v>99999</v>
      </c>
      <c r="BI517" s="6" t="s">
        <v>101</v>
      </c>
      <c r="BJ517" s="6" t="s">
        <v>101</v>
      </c>
      <c r="BK517" s="6">
        <v>99999</v>
      </c>
      <c r="BL517" s="6" t="s">
        <v>101</v>
      </c>
      <c r="BM517" s="6" t="s">
        <v>101</v>
      </c>
    </row>
    <row r="518" spans="1:95" ht="114.95" customHeight="1" x14ac:dyDescent="0.25">
      <c r="A518" s="2" t="s">
        <v>133</v>
      </c>
      <c r="B518" s="2" t="s">
        <v>762</v>
      </c>
      <c r="C518" s="2" t="s">
        <v>763</v>
      </c>
      <c r="D518" s="2" t="s">
        <v>764</v>
      </c>
      <c r="E518" s="2" t="s">
        <v>765</v>
      </c>
      <c r="F518" s="2"/>
      <c r="G518" s="2" t="s">
        <v>766</v>
      </c>
      <c r="H518" s="3">
        <v>94.2</v>
      </c>
      <c r="I518" s="3">
        <v>245</v>
      </c>
      <c r="J518" s="2" t="s">
        <v>101</v>
      </c>
      <c r="K518" s="2" t="s">
        <v>557</v>
      </c>
      <c r="L518" s="2" t="s">
        <v>621</v>
      </c>
      <c r="M518" s="4" t="s">
        <v>101</v>
      </c>
      <c r="N518" s="2" t="s">
        <v>104</v>
      </c>
      <c r="O518" s="2" t="s">
        <v>101</v>
      </c>
      <c r="P518" s="5">
        <v>45823</v>
      </c>
      <c r="Q518" s="5">
        <v>45930</v>
      </c>
      <c r="R518" s="4" t="s">
        <v>105</v>
      </c>
      <c r="S518" s="2" t="s">
        <v>106</v>
      </c>
      <c r="T518" s="3">
        <f>SUM(IF(Y518="", 0, Y518 * Z518 * 1),IF(AB518="", 0, AB518 * AC518 * 1),IF(AE518="", 0, AE518 * AF518 * 1),IF(AH518="", 0, AH518 * AI518 * 1),IF(AK518="", 0, AK518 * AL518 * 1),IF(AN518="", 0, AN518 * AO518 * 1),IF(AQ518="", 0, AQ518 * AR518 * 1),IF(AT518="", 0, AT518 * AU518 * 1),IF(AW518="", 0, AW518 * AX518 * 1),IF(AZ518="", 0, AZ518 * BA518 * 1),IF(BC518="", 0, BC518 * BD518 * 1),IF(BF518="", 0, BF518 * BG518 * 1),IF(BI518="", 0, BI518 * BJ518 * 1),IF(BL518="", 0, BL518 * BM518 * 1),IF(BO518="", 0, BO518 * BP518 * 1),IF(BR518="", 0, BR518 * BS518 * 1),IF(BU518="", 0, BU518 * BV518 * 1),IF(BX518="", 0, BX518 * BY518 * 1))</f>
        <v>0</v>
      </c>
      <c r="U518" s="2">
        <f>SUM(IF(Y518="",0,Y518*1),IF(AB518="",0,AB518*1),IF(AE518="",0,AE518*1),IF(AH518="",0,AH518*1),IF(AK518="",0,AK518*1),IF(AN518="",0,AN518*1),IF(AQ518="",0,AQ518*1),IF(AT518="",0,AT518*1),IF(AW518="",0,AW518*1),IF(AZ518="",0,AZ518*1),IF(BC518="",0,BC518*1),IF(BF518="",0,BF518*1),IF(BI518="",0,BI518*1),IF(BL518="",0,BL518*1),IF(BO518="",0,BO518*1),IF(BR518="",0,BR518*1),IF(BU518="",0,BU518*1),IF(BX518="",0,BX518*1))</f>
        <v>0</v>
      </c>
      <c r="V518" s="2" t="s">
        <v>101</v>
      </c>
      <c r="W518" s="2" t="s">
        <v>101</v>
      </c>
      <c r="X518" s="2" t="s">
        <v>111</v>
      </c>
      <c r="Y518" s="4" t="s">
        <v>101</v>
      </c>
      <c r="Z518" s="2">
        <v>94.2</v>
      </c>
      <c r="AA518" s="2" t="s">
        <v>112</v>
      </c>
      <c r="AB518" s="4" t="s">
        <v>101</v>
      </c>
      <c r="AC518" s="2">
        <v>94.2</v>
      </c>
      <c r="AD518" s="2" t="s">
        <v>113</v>
      </c>
      <c r="AE518" s="4" t="s">
        <v>101</v>
      </c>
      <c r="AF518" s="2">
        <v>94.2</v>
      </c>
      <c r="AG518" s="2" t="s">
        <v>114</v>
      </c>
      <c r="AH518" s="4" t="s">
        <v>101</v>
      </c>
      <c r="AI518" s="2">
        <v>94.2</v>
      </c>
      <c r="AJ518" s="2" t="s">
        <v>115</v>
      </c>
      <c r="AK518" s="4" t="s">
        <v>101</v>
      </c>
      <c r="AL518" s="2">
        <v>94.2</v>
      </c>
      <c r="AM518" s="2" t="s">
        <v>116</v>
      </c>
      <c r="AN518" s="4" t="s">
        <v>101</v>
      </c>
      <c r="AO518" s="2">
        <v>94.2</v>
      </c>
      <c r="AP518" s="2" t="s">
        <v>117</v>
      </c>
      <c r="AQ518" s="4" t="s">
        <v>101</v>
      </c>
      <c r="AR518" s="2">
        <v>94.2</v>
      </c>
      <c r="AS518" s="2" t="s">
        <v>118</v>
      </c>
      <c r="AT518" s="4" t="s">
        <v>101</v>
      </c>
      <c r="AU518" s="2">
        <v>94.2</v>
      </c>
      <c r="AV518" s="2" t="s">
        <v>119</v>
      </c>
      <c r="AW518" s="4" t="s">
        <v>101</v>
      </c>
      <c r="AX518" s="2">
        <v>94.2</v>
      </c>
      <c r="AY518" s="2" t="s">
        <v>120</v>
      </c>
      <c r="AZ518" s="4" t="s">
        <v>101</v>
      </c>
      <c r="BA518" s="2">
        <v>94.2</v>
      </c>
      <c r="BB518" s="2" t="s">
        <v>121</v>
      </c>
      <c r="BC518" s="4" t="s">
        <v>101</v>
      </c>
      <c r="BD518" s="2">
        <v>94.2</v>
      </c>
      <c r="BE518" s="2" t="s">
        <v>122</v>
      </c>
      <c r="BF518" s="4" t="s">
        <v>101</v>
      </c>
      <c r="BG518" s="2">
        <v>94.2</v>
      </c>
      <c r="BH518" s="2" t="s">
        <v>123</v>
      </c>
      <c r="BI518" s="4" t="s">
        <v>101</v>
      </c>
      <c r="BJ518" s="2">
        <v>94.2</v>
      </c>
      <c r="BK518" s="2" t="s">
        <v>124</v>
      </c>
      <c r="BL518" s="4" t="s">
        <v>101</v>
      </c>
      <c r="BM518" s="2">
        <v>94.2</v>
      </c>
      <c r="BN518" s="2" t="s">
        <v>125</v>
      </c>
      <c r="BO518" s="4" t="s">
        <v>101</v>
      </c>
      <c r="BP518" s="2">
        <v>94.2</v>
      </c>
      <c r="BQ518" s="2" t="s">
        <v>126</v>
      </c>
      <c r="BR518" s="4" t="s">
        <v>101</v>
      </c>
      <c r="BS518" s="2">
        <v>94.2</v>
      </c>
      <c r="BT518" s="2" t="s">
        <v>127</v>
      </c>
      <c r="BU518" s="4" t="s">
        <v>101</v>
      </c>
      <c r="BV518" s="2">
        <v>94.2</v>
      </c>
      <c r="BW518" s="2" t="s">
        <v>128</v>
      </c>
      <c r="BX518" s="4" t="s">
        <v>101</v>
      </c>
      <c r="BY518" s="2">
        <v>94.2</v>
      </c>
      <c r="BZ518" s="2" t="s">
        <v>101</v>
      </c>
      <c r="CA518" s="2" t="s">
        <v>101</v>
      </c>
      <c r="CB518" s="2" t="s">
        <v>101</v>
      </c>
      <c r="CC518" s="2" t="s">
        <v>101</v>
      </c>
      <c r="CD518" s="2" t="s">
        <v>101</v>
      </c>
      <c r="CE518" s="2" t="s">
        <v>101</v>
      </c>
      <c r="CF518" s="2" t="s">
        <v>101</v>
      </c>
      <c r="CG518" s="2" t="s">
        <v>101</v>
      </c>
      <c r="CH518" s="2" t="s">
        <v>101</v>
      </c>
      <c r="CI518" s="2" t="s">
        <v>101</v>
      </c>
      <c r="CJ518" s="2" t="s">
        <v>101</v>
      </c>
      <c r="CK518" s="2" t="s">
        <v>101</v>
      </c>
      <c r="CL518" s="2" t="s">
        <v>101</v>
      </c>
      <c r="CM518" s="2" t="s">
        <v>101</v>
      </c>
      <c r="CN518" s="2" t="s">
        <v>101</v>
      </c>
      <c r="CO518" s="2" t="s">
        <v>101</v>
      </c>
      <c r="CP518" s="2" t="s">
        <v>101</v>
      </c>
      <c r="CQ518" s="2" t="s">
        <v>101</v>
      </c>
    </row>
    <row r="519" spans="1:95" ht="15.95" customHeight="1" x14ac:dyDescent="0.25">
      <c r="A519" s="6" t="s">
        <v>101</v>
      </c>
      <c r="B519" s="6" t="s">
        <v>101</v>
      </c>
      <c r="C519" s="6" t="s">
        <v>101</v>
      </c>
      <c r="D519" s="6" t="s">
        <v>101</v>
      </c>
      <c r="E519" s="6" t="s">
        <v>101</v>
      </c>
      <c r="F519" s="6" t="s">
        <v>101</v>
      </c>
      <c r="G519" s="6" t="s">
        <v>101</v>
      </c>
      <c r="H519" s="6" t="s">
        <v>101</v>
      </c>
      <c r="I519" s="6" t="s">
        <v>101</v>
      </c>
      <c r="J519" s="6" t="s">
        <v>101</v>
      </c>
      <c r="K519" s="6" t="s">
        <v>101</v>
      </c>
      <c r="L519" s="6" t="s">
        <v>101</v>
      </c>
      <c r="M519" s="6" t="s">
        <v>101</v>
      </c>
      <c r="N519" s="6" t="s">
        <v>101</v>
      </c>
      <c r="O519" s="6" t="s">
        <v>101</v>
      </c>
      <c r="P519" s="6" t="s">
        <v>101</v>
      </c>
      <c r="Q519" s="6" t="s">
        <v>101</v>
      </c>
      <c r="R519" s="6" t="s">
        <v>101</v>
      </c>
      <c r="S519" s="6" t="s">
        <v>101</v>
      </c>
      <c r="T519" s="6" t="s">
        <v>101</v>
      </c>
      <c r="U519" s="6" t="s">
        <v>101</v>
      </c>
      <c r="V519" s="6" t="s">
        <v>131</v>
      </c>
      <c r="W519" s="6" t="s">
        <v>132</v>
      </c>
      <c r="X519" s="6">
        <v>99999</v>
      </c>
      <c r="Y519" s="6" t="s">
        <v>101</v>
      </c>
      <c r="Z519" s="6" t="s">
        <v>101</v>
      </c>
      <c r="AA519" s="6">
        <v>0</v>
      </c>
      <c r="AB519" s="6" t="s">
        <v>101</v>
      </c>
      <c r="AC519" s="6" t="s">
        <v>101</v>
      </c>
      <c r="AD519" s="6">
        <v>99999</v>
      </c>
      <c r="AE519" s="6" t="s">
        <v>101</v>
      </c>
      <c r="AF519" s="6" t="s">
        <v>101</v>
      </c>
      <c r="AG519" s="6">
        <v>0</v>
      </c>
      <c r="AH519" s="6" t="s">
        <v>101</v>
      </c>
      <c r="AI519" s="6" t="s">
        <v>101</v>
      </c>
      <c r="AJ519" s="6">
        <v>99999</v>
      </c>
      <c r="AK519" s="6" t="s">
        <v>101</v>
      </c>
      <c r="AL519" s="6" t="s">
        <v>101</v>
      </c>
      <c r="AM519" s="6">
        <v>0</v>
      </c>
      <c r="AN519" s="6" t="s">
        <v>101</v>
      </c>
      <c r="AO519" s="6" t="s">
        <v>101</v>
      </c>
      <c r="AP519" s="6">
        <v>99999</v>
      </c>
      <c r="AQ519" s="6" t="s">
        <v>101</v>
      </c>
      <c r="AR519" s="6" t="s">
        <v>101</v>
      </c>
      <c r="AS519" s="6">
        <v>0</v>
      </c>
      <c r="AT519" s="6" t="s">
        <v>101</v>
      </c>
      <c r="AU519" s="6" t="s">
        <v>101</v>
      </c>
      <c r="AV519" s="6">
        <v>99999</v>
      </c>
      <c r="AW519" s="6" t="s">
        <v>101</v>
      </c>
      <c r="AX519" s="6" t="s">
        <v>101</v>
      </c>
      <c r="AY519" s="6">
        <v>0</v>
      </c>
      <c r="AZ519" s="6" t="s">
        <v>101</v>
      </c>
      <c r="BA519" s="6" t="s">
        <v>101</v>
      </c>
      <c r="BB519" s="6">
        <v>99999</v>
      </c>
      <c r="BC519" s="6" t="s">
        <v>101</v>
      </c>
      <c r="BD519" s="6" t="s">
        <v>101</v>
      </c>
      <c r="BE519" s="6">
        <v>0</v>
      </c>
      <c r="BF519" s="6" t="s">
        <v>101</v>
      </c>
      <c r="BG519" s="6" t="s">
        <v>101</v>
      </c>
      <c r="BH519" s="6">
        <v>99999</v>
      </c>
      <c r="BI519" s="6" t="s">
        <v>101</v>
      </c>
      <c r="BJ519" s="6" t="s">
        <v>101</v>
      </c>
      <c r="BK519" s="6">
        <v>0</v>
      </c>
      <c r="BL519" s="6" t="s">
        <v>101</v>
      </c>
      <c r="BM519" s="6" t="s">
        <v>101</v>
      </c>
      <c r="BN519" s="6">
        <v>99999</v>
      </c>
      <c r="BO519" s="6" t="s">
        <v>101</v>
      </c>
      <c r="BP519" s="6" t="s">
        <v>101</v>
      </c>
      <c r="BQ519" s="6">
        <v>99999</v>
      </c>
      <c r="BR519" s="6" t="s">
        <v>101</v>
      </c>
      <c r="BS519" s="6" t="s">
        <v>101</v>
      </c>
      <c r="BT519" s="6">
        <v>99999</v>
      </c>
      <c r="BU519" s="6" t="s">
        <v>101</v>
      </c>
      <c r="BV519" s="6" t="s">
        <v>101</v>
      </c>
      <c r="BW519" s="6">
        <v>99999</v>
      </c>
      <c r="BX519" s="6" t="s">
        <v>101</v>
      </c>
      <c r="BY519" s="6" t="s">
        <v>101</v>
      </c>
    </row>
    <row r="520" spans="1:95" ht="114.95" customHeight="1" x14ac:dyDescent="0.25">
      <c r="A520" s="2" t="s">
        <v>133</v>
      </c>
      <c r="B520" s="2" t="s">
        <v>767</v>
      </c>
      <c r="C520" s="2" t="s">
        <v>768</v>
      </c>
      <c r="D520" s="2" t="s">
        <v>769</v>
      </c>
      <c r="E520" s="2" t="s">
        <v>770</v>
      </c>
      <c r="F520" s="2"/>
      <c r="G520" s="2" t="s">
        <v>766</v>
      </c>
      <c r="H520" s="3">
        <v>94.2</v>
      </c>
      <c r="I520" s="3">
        <v>245</v>
      </c>
      <c r="J520" s="2" t="s">
        <v>101</v>
      </c>
      <c r="K520" s="2" t="s">
        <v>557</v>
      </c>
      <c r="L520" s="2" t="s">
        <v>621</v>
      </c>
      <c r="M520" s="4" t="s">
        <v>101</v>
      </c>
      <c r="N520" s="2" t="s">
        <v>104</v>
      </c>
      <c r="O520" s="2" t="s">
        <v>101</v>
      </c>
      <c r="P520" s="5">
        <v>45823</v>
      </c>
      <c r="Q520" s="5">
        <v>45930</v>
      </c>
      <c r="R520" s="4" t="s">
        <v>105</v>
      </c>
      <c r="S520" s="2" t="s">
        <v>106</v>
      </c>
      <c r="T520" s="3">
        <f>SUM(IF(Y520="", 0, Y520 * Z520 * 1),IF(AB520="", 0, AB520 * AC520 * 1),IF(AE520="", 0, AE520 * AF520 * 1),IF(AH520="", 0, AH520 * AI520 * 1),IF(AK520="", 0, AK520 * AL520 * 1),IF(AN520="", 0, AN520 * AO520 * 1),IF(AQ520="", 0, AQ520 * AR520 * 1),IF(AT520="", 0, AT520 * AU520 * 1),IF(AW520="", 0, AW520 * AX520 * 1),IF(AZ520="", 0, AZ520 * BA520 * 1),IF(BC520="", 0, BC520 * BD520 * 1),IF(BF520="", 0, BF520 * BG520 * 1),IF(BI520="", 0, BI520 * BJ520 * 1),IF(BL520="", 0, BL520 * BM520 * 1),IF(BO520="", 0, BO520 * BP520 * 1),IF(BR520="", 0, BR520 * BS520 * 1),IF(BU520="", 0, BU520 * BV520 * 1),IF(BX520="", 0, BX520 * BY520 * 1))</f>
        <v>0</v>
      </c>
      <c r="U520" s="2">
        <f>SUM(IF(Y520="",0,Y520*1),IF(AB520="",0,AB520*1),IF(AE520="",0,AE520*1),IF(AH520="",0,AH520*1),IF(AK520="",0,AK520*1),IF(AN520="",0,AN520*1),IF(AQ520="",0,AQ520*1),IF(AT520="",0,AT520*1),IF(AW520="",0,AW520*1),IF(AZ520="",0,AZ520*1),IF(BC520="",0,BC520*1),IF(BF520="",0,BF520*1),IF(BI520="",0,BI520*1),IF(BL520="",0,BL520*1),IF(BO520="",0,BO520*1),IF(BR520="",0,BR520*1),IF(BU520="",0,BU520*1),IF(BX520="",0,BX520*1))</f>
        <v>0</v>
      </c>
      <c r="V520" s="2" t="s">
        <v>101</v>
      </c>
      <c r="W520" s="2" t="s">
        <v>101</v>
      </c>
      <c r="X520" s="2" t="s">
        <v>111</v>
      </c>
      <c r="Y520" s="4" t="s">
        <v>101</v>
      </c>
      <c r="Z520" s="2">
        <v>94.2</v>
      </c>
      <c r="AA520" s="2" t="s">
        <v>112</v>
      </c>
      <c r="AB520" s="4" t="s">
        <v>101</v>
      </c>
      <c r="AC520" s="2">
        <v>94.2</v>
      </c>
      <c r="AD520" s="2" t="s">
        <v>113</v>
      </c>
      <c r="AE520" s="4" t="s">
        <v>101</v>
      </c>
      <c r="AF520" s="2">
        <v>94.2</v>
      </c>
      <c r="AG520" s="2" t="s">
        <v>114</v>
      </c>
      <c r="AH520" s="4" t="s">
        <v>101</v>
      </c>
      <c r="AI520" s="2">
        <v>94.2</v>
      </c>
      <c r="AJ520" s="2" t="s">
        <v>115</v>
      </c>
      <c r="AK520" s="4" t="s">
        <v>101</v>
      </c>
      <c r="AL520" s="2">
        <v>94.2</v>
      </c>
      <c r="AM520" s="2" t="s">
        <v>116</v>
      </c>
      <c r="AN520" s="4" t="s">
        <v>101</v>
      </c>
      <c r="AO520" s="2">
        <v>94.2</v>
      </c>
      <c r="AP520" s="2" t="s">
        <v>117</v>
      </c>
      <c r="AQ520" s="4" t="s">
        <v>101</v>
      </c>
      <c r="AR520" s="2">
        <v>94.2</v>
      </c>
      <c r="AS520" s="2" t="s">
        <v>118</v>
      </c>
      <c r="AT520" s="4" t="s">
        <v>101</v>
      </c>
      <c r="AU520" s="2">
        <v>94.2</v>
      </c>
      <c r="AV520" s="2" t="s">
        <v>119</v>
      </c>
      <c r="AW520" s="4" t="s">
        <v>101</v>
      </c>
      <c r="AX520" s="2">
        <v>94.2</v>
      </c>
      <c r="AY520" s="2" t="s">
        <v>120</v>
      </c>
      <c r="AZ520" s="4" t="s">
        <v>101</v>
      </c>
      <c r="BA520" s="2">
        <v>94.2</v>
      </c>
      <c r="BB520" s="2" t="s">
        <v>121</v>
      </c>
      <c r="BC520" s="4" t="s">
        <v>101</v>
      </c>
      <c r="BD520" s="2">
        <v>94.2</v>
      </c>
      <c r="BE520" s="2" t="s">
        <v>122</v>
      </c>
      <c r="BF520" s="4" t="s">
        <v>101</v>
      </c>
      <c r="BG520" s="2">
        <v>94.2</v>
      </c>
      <c r="BH520" s="2" t="s">
        <v>123</v>
      </c>
      <c r="BI520" s="4" t="s">
        <v>101</v>
      </c>
      <c r="BJ520" s="2">
        <v>94.2</v>
      </c>
      <c r="BK520" s="2" t="s">
        <v>124</v>
      </c>
      <c r="BL520" s="4" t="s">
        <v>101</v>
      </c>
      <c r="BM520" s="2">
        <v>94.2</v>
      </c>
      <c r="BN520" s="2" t="s">
        <v>125</v>
      </c>
      <c r="BO520" s="4" t="s">
        <v>101</v>
      </c>
      <c r="BP520" s="2">
        <v>94.2</v>
      </c>
      <c r="BQ520" s="2" t="s">
        <v>126</v>
      </c>
      <c r="BR520" s="4" t="s">
        <v>101</v>
      </c>
      <c r="BS520" s="2">
        <v>94.2</v>
      </c>
      <c r="BT520" s="2" t="s">
        <v>127</v>
      </c>
      <c r="BU520" s="4" t="s">
        <v>101</v>
      </c>
      <c r="BV520" s="2">
        <v>94.2</v>
      </c>
      <c r="BW520" s="2" t="s">
        <v>128</v>
      </c>
      <c r="BX520" s="4" t="s">
        <v>101</v>
      </c>
      <c r="BY520" s="2">
        <v>94.2</v>
      </c>
      <c r="BZ520" s="2" t="s">
        <v>101</v>
      </c>
      <c r="CA520" s="2" t="s">
        <v>101</v>
      </c>
      <c r="CB520" s="2" t="s">
        <v>101</v>
      </c>
      <c r="CC520" s="2" t="s">
        <v>101</v>
      </c>
      <c r="CD520" s="2" t="s">
        <v>101</v>
      </c>
      <c r="CE520" s="2" t="s">
        <v>101</v>
      </c>
      <c r="CF520" s="2" t="s">
        <v>101</v>
      </c>
      <c r="CG520" s="2" t="s">
        <v>101</v>
      </c>
      <c r="CH520" s="2" t="s">
        <v>101</v>
      </c>
      <c r="CI520" s="2" t="s">
        <v>101</v>
      </c>
      <c r="CJ520" s="2" t="s">
        <v>101</v>
      </c>
      <c r="CK520" s="2" t="s">
        <v>101</v>
      </c>
      <c r="CL520" s="2" t="s">
        <v>101</v>
      </c>
      <c r="CM520" s="2" t="s">
        <v>101</v>
      </c>
      <c r="CN520" s="2" t="s">
        <v>101</v>
      </c>
      <c r="CO520" s="2" t="s">
        <v>101</v>
      </c>
      <c r="CP520" s="2" t="s">
        <v>101</v>
      </c>
      <c r="CQ520" s="2" t="s">
        <v>101</v>
      </c>
    </row>
    <row r="521" spans="1:95" ht="15.95" customHeight="1" x14ac:dyDescent="0.25">
      <c r="A521" s="6" t="s">
        <v>101</v>
      </c>
      <c r="B521" s="6" t="s">
        <v>101</v>
      </c>
      <c r="C521" s="6" t="s">
        <v>101</v>
      </c>
      <c r="D521" s="6" t="s">
        <v>101</v>
      </c>
      <c r="E521" s="6" t="s">
        <v>101</v>
      </c>
      <c r="F521" s="6" t="s">
        <v>101</v>
      </c>
      <c r="G521" s="6" t="s">
        <v>101</v>
      </c>
      <c r="H521" s="6" t="s">
        <v>101</v>
      </c>
      <c r="I521" s="6" t="s">
        <v>101</v>
      </c>
      <c r="J521" s="6" t="s">
        <v>101</v>
      </c>
      <c r="K521" s="6" t="s">
        <v>101</v>
      </c>
      <c r="L521" s="6" t="s">
        <v>101</v>
      </c>
      <c r="M521" s="6" t="s">
        <v>101</v>
      </c>
      <c r="N521" s="6" t="s">
        <v>101</v>
      </c>
      <c r="O521" s="6" t="s">
        <v>101</v>
      </c>
      <c r="P521" s="6" t="s">
        <v>101</v>
      </c>
      <c r="Q521" s="6" t="s">
        <v>101</v>
      </c>
      <c r="R521" s="6" t="s">
        <v>101</v>
      </c>
      <c r="S521" s="6" t="s">
        <v>101</v>
      </c>
      <c r="T521" s="6" t="s">
        <v>101</v>
      </c>
      <c r="U521" s="6" t="s">
        <v>101</v>
      </c>
      <c r="V521" s="6" t="s">
        <v>131</v>
      </c>
      <c r="W521" s="6" t="s">
        <v>132</v>
      </c>
      <c r="X521" s="6">
        <v>99999</v>
      </c>
      <c r="Y521" s="6" t="s">
        <v>101</v>
      </c>
      <c r="Z521" s="6" t="s">
        <v>101</v>
      </c>
      <c r="AA521" s="6">
        <v>0</v>
      </c>
      <c r="AB521" s="6" t="s">
        <v>101</v>
      </c>
      <c r="AC521" s="6" t="s">
        <v>101</v>
      </c>
      <c r="AD521" s="6">
        <v>99999</v>
      </c>
      <c r="AE521" s="6" t="s">
        <v>101</v>
      </c>
      <c r="AF521" s="6" t="s">
        <v>101</v>
      </c>
      <c r="AG521" s="6">
        <v>0</v>
      </c>
      <c r="AH521" s="6" t="s">
        <v>101</v>
      </c>
      <c r="AI521" s="6" t="s">
        <v>101</v>
      </c>
      <c r="AJ521" s="6">
        <v>99999</v>
      </c>
      <c r="AK521" s="6" t="s">
        <v>101</v>
      </c>
      <c r="AL521" s="6" t="s">
        <v>101</v>
      </c>
      <c r="AM521" s="6">
        <v>0</v>
      </c>
      <c r="AN521" s="6" t="s">
        <v>101</v>
      </c>
      <c r="AO521" s="6" t="s">
        <v>101</v>
      </c>
      <c r="AP521" s="6">
        <v>99999</v>
      </c>
      <c r="AQ521" s="6" t="s">
        <v>101</v>
      </c>
      <c r="AR521" s="6" t="s">
        <v>101</v>
      </c>
      <c r="AS521" s="6">
        <v>0</v>
      </c>
      <c r="AT521" s="6" t="s">
        <v>101</v>
      </c>
      <c r="AU521" s="6" t="s">
        <v>101</v>
      </c>
      <c r="AV521" s="6">
        <v>99999</v>
      </c>
      <c r="AW521" s="6" t="s">
        <v>101</v>
      </c>
      <c r="AX521" s="6" t="s">
        <v>101</v>
      </c>
      <c r="AY521" s="6">
        <v>0</v>
      </c>
      <c r="AZ521" s="6" t="s">
        <v>101</v>
      </c>
      <c r="BA521" s="6" t="s">
        <v>101</v>
      </c>
      <c r="BB521" s="6">
        <v>99999</v>
      </c>
      <c r="BC521" s="6" t="s">
        <v>101</v>
      </c>
      <c r="BD521" s="6" t="s">
        <v>101</v>
      </c>
      <c r="BE521" s="6">
        <v>0</v>
      </c>
      <c r="BF521" s="6" t="s">
        <v>101</v>
      </c>
      <c r="BG521" s="6" t="s">
        <v>101</v>
      </c>
      <c r="BH521" s="6">
        <v>99999</v>
      </c>
      <c r="BI521" s="6" t="s">
        <v>101</v>
      </c>
      <c r="BJ521" s="6" t="s">
        <v>101</v>
      </c>
      <c r="BK521" s="6">
        <v>0</v>
      </c>
      <c r="BL521" s="6" t="s">
        <v>101</v>
      </c>
      <c r="BM521" s="6" t="s">
        <v>101</v>
      </c>
      <c r="BN521" s="6">
        <v>99999</v>
      </c>
      <c r="BO521" s="6" t="s">
        <v>101</v>
      </c>
      <c r="BP521" s="6" t="s">
        <v>101</v>
      </c>
      <c r="BQ521" s="6">
        <v>99999</v>
      </c>
      <c r="BR521" s="6" t="s">
        <v>101</v>
      </c>
      <c r="BS521" s="6" t="s">
        <v>101</v>
      </c>
      <c r="BT521" s="6">
        <v>99999</v>
      </c>
      <c r="BU521" s="6" t="s">
        <v>101</v>
      </c>
      <c r="BV521" s="6" t="s">
        <v>101</v>
      </c>
      <c r="BW521" s="6">
        <v>99999</v>
      </c>
      <c r="BX521" s="6" t="s">
        <v>101</v>
      </c>
      <c r="BY521" s="6" t="s">
        <v>101</v>
      </c>
    </row>
    <row r="522" spans="1:95" ht="114.95" customHeight="1" x14ac:dyDescent="0.25">
      <c r="A522" s="2" t="s">
        <v>133</v>
      </c>
      <c r="B522" s="2" t="s">
        <v>771</v>
      </c>
      <c r="C522" s="2" t="s">
        <v>772</v>
      </c>
      <c r="D522" s="2" t="s">
        <v>773</v>
      </c>
      <c r="E522" s="2" t="s">
        <v>101</v>
      </c>
      <c r="F522" s="2"/>
      <c r="G522" s="2" t="s">
        <v>774</v>
      </c>
      <c r="H522" s="3">
        <v>36.5</v>
      </c>
      <c r="I522" s="3">
        <v>95</v>
      </c>
      <c r="J522" s="2" t="s">
        <v>101</v>
      </c>
      <c r="K522" s="2" t="s">
        <v>557</v>
      </c>
      <c r="L522" s="2" t="s">
        <v>621</v>
      </c>
      <c r="M522" s="4" t="s">
        <v>101</v>
      </c>
      <c r="N522" s="2" t="s">
        <v>104</v>
      </c>
      <c r="O522" s="2" t="s">
        <v>101</v>
      </c>
      <c r="P522" s="5">
        <v>45823</v>
      </c>
      <c r="Q522" s="5">
        <v>45930</v>
      </c>
      <c r="R522" s="4" t="s">
        <v>105</v>
      </c>
      <c r="S522" s="2" t="s">
        <v>106</v>
      </c>
      <c r="T522" s="3">
        <f>SUM(IF(Y522="", 0, Y522 * Z522 * 1),IF(AB522="", 0, AB522 * AC522 * 1),IF(AE522="", 0, AE522 * AF522 * 1),IF(AH522="", 0, AH522 * AI522 * 1),IF(AK522="", 0, AK522 * AL522 * 1),IF(AN522="", 0, AN522 * AO522 * 1),IF(AQ522="", 0, AQ522 * AR522 * 1))</f>
        <v>0</v>
      </c>
      <c r="U522" s="2">
        <f>SUM(IF(Y522="",0,Y522*1),IF(AB522="",0,AB522*1),IF(AE522="",0,AE522*1),IF(AH522="",0,AH522*1),IF(AK522="",0,AK522*1),IF(AN522="",0,AN522*1),IF(AQ522="",0,AQ522*1))</f>
        <v>0</v>
      </c>
      <c r="V522" s="2" t="s">
        <v>101</v>
      </c>
      <c r="W522" s="2" t="s">
        <v>101</v>
      </c>
      <c r="X522" s="2" t="s">
        <v>115</v>
      </c>
      <c r="Y522" s="4" t="s">
        <v>101</v>
      </c>
      <c r="Z522" s="2">
        <v>36.5</v>
      </c>
      <c r="AA522" s="2" t="s">
        <v>117</v>
      </c>
      <c r="AB522" s="4" t="s">
        <v>101</v>
      </c>
      <c r="AC522" s="2">
        <v>36.5</v>
      </c>
      <c r="AD522" s="2" t="s">
        <v>119</v>
      </c>
      <c r="AE522" s="4" t="s">
        <v>101</v>
      </c>
      <c r="AF522" s="2">
        <v>36.5</v>
      </c>
      <c r="AG522" s="2" t="s">
        <v>121</v>
      </c>
      <c r="AH522" s="4" t="s">
        <v>101</v>
      </c>
      <c r="AI522" s="2">
        <v>36.5</v>
      </c>
      <c r="AJ522" s="2" t="s">
        <v>123</v>
      </c>
      <c r="AK522" s="4" t="s">
        <v>101</v>
      </c>
      <c r="AL522" s="2">
        <v>36.5</v>
      </c>
      <c r="AM522" s="2" t="s">
        <v>125</v>
      </c>
      <c r="AN522" s="4" t="s">
        <v>101</v>
      </c>
      <c r="AO522" s="2">
        <v>36.5</v>
      </c>
      <c r="AP522" s="2" t="s">
        <v>126</v>
      </c>
      <c r="AQ522" s="4" t="s">
        <v>101</v>
      </c>
      <c r="AR522" s="2">
        <v>36.5</v>
      </c>
      <c r="AS522" s="2" t="s">
        <v>101</v>
      </c>
      <c r="AT522" s="2" t="s">
        <v>101</v>
      </c>
      <c r="AU522" s="2" t="s">
        <v>101</v>
      </c>
      <c r="AV522" s="2" t="s">
        <v>101</v>
      </c>
      <c r="AW522" s="2" t="s">
        <v>101</v>
      </c>
      <c r="AX522" s="2" t="s">
        <v>101</v>
      </c>
      <c r="AY522" s="2" t="s">
        <v>101</v>
      </c>
      <c r="AZ522" s="2" t="s">
        <v>101</v>
      </c>
      <c r="BA522" s="2" t="s">
        <v>101</v>
      </c>
      <c r="BB522" s="2" t="s">
        <v>101</v>
      </c>
      <c r="BC522" s="2" t="s">
        <v>101</v>
      </c>
      <c r="BD522" s="2" t="s">
        <v>101</v>
      </c>
      <c r="BE522" s="2" t="s">
        <v>101</v>
      </c>
      <c r="BF522" s="2" t="s">
        <v>101</v>
      </c>
      <c r="BG522" s="2" t="s">
        <v>101</v>
      </c>
      <c r="BH522" s="2" t="s">
        <v>101</v>
      </c>
      <c r="BI522" s="2" t="s">
        <v>101</v>
      </c>
      <c r="BJ522" s="2" t="s">
        <v>101</v>
      </c>
      <c r="BK522" s="2" t="s">
        <v>101</v>
      </c>
      <c r="BL522" s="2" t="s">
        <v>101</v>
      </c>
      <c r="BM522" s="2" t="s">
        <v>101</v>
      </c>
      <c r="BN522" s="2" t="s">
        <v>101</v>
      </c>
      <c r="BO522" s="2" t="s">
        <v>101</v>
      </c>
      <c r="BP522" s="2" t="s">
        <v>101</v>
      </c>
      <c r="BQ522" s="2" t="s">
        <v>101</v>
      </c>
      <c r="BR522" s="2" t="s">
        <v>101</v>
      </c>
      <c r="BS522" s="2" t="s">
        <v>101</v>
      </c>
      <c r="BT522" s="2" t="s">
        <v>101</v>
      </c>
      <c r="BU522" s="2" t="s">
        <v>101</v>
      </c>
      <c r="BV522" s="2" t="s">
        <v>101</v>
      </c>
      <c r="BW522" s="2" t="s">
        <v>101</v>
      </c>
      <c r="BX522" s="2" t="s">
        <v>101</v>
      </c>
      <c r="BY522" s="2" t="s">
        <v>101</v>
      </c>
      <c r="BZ522" s="2" t="s">
        <v>101</v>
      </c>
      <c r="CA522" s="2" t="s">
        <v>101</v>
      </c>
      <c r="CB522" s="2" t="s">
        <v>101</v>
      </c>
      <c r="CC522" s="2" t="s">
        <v>101</v>
      </c>
      <c r="CD522" s="2" t="s">
        <v>101</v>
      </c>
      <c r="CE522" s="2" t="s">
        <v>101</v>
      </c>
      <c r="CF522" s="2" t="s">
        <v>101</v>
      </c>
      <c r="CG522" s="2" t="s">
        <v>101</v>
      </c>
      <c r="CH522" s="2" t="s">
        <v>101</v>
      </c>
      <c r="CI522" s="2" t="s">
        <v>101</v>
      </c>
      <c r="CJ522" s="2" t="s">
        <v>101</v>
      </c>
      <c r="CK522" s="2" t="s">
        <v>101</v>
      </c>
      <c r="CL522" s="2" t="s">
        <v>101</v>
      </c>
      <c r="CM522" s="2" t="s">
        <v>101</v>
      </c>
      <c r="CN522" s="2" t="s">
        <v>101</v>
      </c>
      <c r="CO522" s="2" t="s">
        <v>101</v>
      </c>
      <c r="CP522" s="2" t="s">
        <v>101</v>
      </c>
      <c r="CQ522" s="2" t="s">
        <v>101</v>
      </c>
    </row>
    <row r="523" spans="1:95" ht="15.95" customHeight="1" x14ac:dyDescent="0.25">
      <c r="A523" s="6" t="s">
        <v>101</v>
      </c>
      <c r="B523" s="6" t="s">
        <v>101</v>
      </c>
      <c r="C523" s="6" t="s">
        <v>101</v>
      </c>
      <c r="D523" s="6" t="s">
        <v>101</v>
      </c>
      <c r="E523" s="6" t="s">
        <v>101</v>
      </c>
      <c r="F523" s="6" t="s">
        <v>101</v>
      </c>
      <c r="G523" s="6" t="s">
        <v>101</v>
      </c>
      <c r="H523" s="6" t="s">
        <v>101</v>
      </c>
      <c r="I523" s="6" t="s">
        <v>101</v>
      </c>
      <c r="J523" s="6" t="s">
        <v>101</v>
      </c>
      <c r="K523" s="6" t="s">
        <v>101</v>
      </c>
      <c r="L523" s="6" t="s">
        <v>101</v>
      </c>
      <c r="M523" s="6" t="s">
        <v>101</v>
      </c>
      <c r="N523" s="6" t="s">
        <v>101</v>
      </c>
      <c r="O523" s="6" t="s">
        <v>101</v>
      </c>
      <c r="P523" s="6" t="s">
        <v>101</v>
      </c>
      <c r="Q523" s="6" t="s">
        <v>101</v>
      </c>
      <c r="R523" s="6" t="s">
        <v>101</v>
      </c>
      <c r="S523" s="6" t="s">
        <v>101</v>
      </c>
      <c r="T523" s="6" t="s">
        <v>101</v>
      </c>
      <c r="U523" s="6" t="s">
        <v>101</v>
      </c>
      <c r="V523" s="6" t="s">
        <v>131</v>
      </c>
      <c r="W523" s="6" t="s">
        <v>132</v>
      </c>
      <c r="X523" s="6">
        <v>99991</v>
      </c>
      <c r="Y523" s="6" t="s">
        <v>101</v>
      </c>
      <c r="Z523" s="6" t="s">
        <v>101</v>
      </c>
      <c r="AA523" s="6">
        <v>99984</v>
      </c>
      <c r="AB523" s="6" t="s">
        <v>101</v>
      </c>
      <c r="AC523" s="6" t="s">
        <v>101</v>
      </c>
      <c r="AD523" s="6">
        <v>99974</v>
      </c>
      <c r="AE523" s="6" t="s">
        <v>101</v>
      </c>
      <c r="AF523" s="6" t="s">
        <v>101</v>
      </c>
      <c r="AG523" s="6">
        <v>99969</v>
      </c>
      <c r="AH523" s="6" t="s">
        <v>101</v>
      </c>
      <c r="AI523" s="6" t="s">
        <v>101</v>
      </c>
      <c r="AJ523" s="6">
        <v>99973</v>
      </c>
      <c r="AK523" s="6" t="s">
        <v>101</v>
      </c>
      <c r="AL523" s="6" t="s">
        <v>101</v>
      </c>
      <c r="AM523" s="6">
        <v>99983</v>
      </c>
      <c r="AN523" s="6" t="s">
        <v>101</v>
      </c>
      <c r="AO523" s="6" t="s">
        <v>101</v>
      </c>
      <c r="AP523" s="6">
        <v>99989</v>
      </c>
      <c r="AQ523" s="6" t="s">
        <v>101</v>
      </c>
      <c r="AR523" s="6" t="s">
        <v>101</v>
      </c>
    </row>
    <row r="524" spans="1:95" ht="114.95" customHeight="1" x14ac:dyDescent="0.25">
      <c r="A524" s="2" t="s">
        <v>133</v>
      </c>
      <c r="B524" s="2" t="s">
        <v>775</v>
      </c>
      <c r="C524" s="2" t="s">
        <v>776</v>
      </c>
      <c r="D524" s="2" t="s">
        <v>777</v>
      </c>
      <c r="E524" s="2" t="s">
        <v>101</v>
      </c>
      <c r="F524" s="2"/>
      <c r="G524" s="2" t="s">
        <v>778</v>
      </c>
      <c r="H524" s="3">
        <v>36.5</v>
      </c>
      <c r="I524" s="3">
        <v>95</v>
      </c>
      <c r="J524" s="2" t="s">
        <v>101</v>
      </c>
      <c r="K524" s="2" t="s">
        <v>557</v>
      </c>
      <c r="L524" s="2" t="s">
        <v>621</v>
      </c>
      <c r="M524" s="4" t="s">
        <v>101</v>
      </c>
      <c r="N524" s="2" t="s">
        <v>104</v>
      </c>
      <c r="O524" s="2" t="s">
        <v>101</v>
      </c>
      <c r="P524" s="5">
        <v>45823</v>
      </c>
      <c r="Q524" s="5">
        <v>45930</v>
      </c>
      <c r="R524" s="4" t="s">
        <v>105</v>
      </c>
      <c r="S524" s="2" t="s">
        <v>106</v>
      </c>
      <c r="T524" s="3">
        <f>SUM(IF(Y524="", 0, Y524 * Z524 * 1),IF(AB524="", 0, AB524 * AC524 * 1),IF(AE524="", 0, AE524 * AF524 * 1),IF(AH524="", 0, AH524 * AI524 * 1),IF(AK524="", 0, AK524 * AL524 * 1),IF(AN524="", 0, AN524 * AO524 * 1),IF(AQ524="", 0, AQ524 * AR524 * 1))</f>
        <v>0</v>
      </c>
      <c r="U524" s="2">
        <f>SUM(IF(Y524="",0,Y524*1),IF(AB524="",0,AB524*1),IF(AE524="",0,AE524*1),IF(AH524="",0,AH524*1),IF(AK524="",0,AK524*1),IF(AN524="",0,AN524*1),IF(AQ524="",0,AQ524*1))</f>
        <v>0</v>
      </c>
      <c r="V524" s="2" t="s">
        <v>101</v>
      </c>
      <c r="W524" s="2" t="s">
        <v>101</v>
      </c>
      <c r="X524" s="2" t="s">
        <v>115</v>
      </c>
      <c r="Y524" s="4" t="s">
        <v>101</v>
      </c>
      <c r="Z524" s="2">
        <v>36.5</v>
      </c>
      <c r="AA524" s="2" t="s">
        <v>117</v>
      </c>
      <c r="AB524" s="4" t="s">
        <v>101</v>
      </c>
      <c r="AC524" s="2">
        <v>36.5</v>
      </c>
      <c r="AD524" s="2" t="s">
        <v>119</v>
      </c>
      <c r="AE524" s="4" t="s">
        <v>101</v>
      </c>
      <c r="AF524" s="2">
        <v>36.5</v>
      </c>
      <c r="AG524" s="2" t="s">
        <v>121</v>
      </c>
      <c r="AH524" s="4" t="s">
        <v>101</v>
      </c>
      <c r="AI524" s="2">
        <v>36.5</v>
      </c>
      <c r="AJ524" s="2" t="s">
        <v>123</v>
      </c>
      <c r="AK524" s="4" t="s">
        <v>101</v>
      </c>
      <c r="AL524" s="2">
        <v>36.5</v>
      </c>
      <c r="AM524" s="2" t="s">
        <v>125</v>
      </c>
      <c r="AN524" s="4" t="s">
        <v>101</v>
      </c>
      <c r="AO524" s="2">
        <v>36.5</v>
      </c>
      <c r="AP524" s="2" t="s">
        <v>126</v>
      </c>
      <c r="AQ524" s="4" t="s">
        <v>101</v>
      </c>
      <c r="AR524" s="2">
        <v>36.5</v>
      </c>
      <c r="AS524" s="2" t="s">
        <v>101</v>
      </c>
      <c r="AT524" s="2" t="s">
        <v>101</v>
      </c>
      <c r="AU524" s="2" t="s">
        <v>101</v>
      </c>
      <c r="AV524" s="2" t="s">
        <v>101</v>
      </c>
      <c r="AW524" s="2" t="s">
        <v>101</v>
      </c>
      <c r="AX524" s="2" t="s">
        <v>101</v>
      </c>
      <c r="AY524" s="2" t="s">
        <v>101</v>
      </c>
      <c r="AZ524" s="2" t="s">
        <v>101</v>
      </c>
      <c r="BA524" s="2" t="s">
        <v>101</v>
      </c>
      <c r="BB524" s="2" t="s">
        <v>101</v>
      </c>
      <c r="BC524" s="2" t="s">
        <v>101</v>
      </c>
      <c r="BD524" s="2" t="s">
        <v>101</v>
      </c>
      <c r="BE524" s="2" t="s">
        <v>101</v>
      </c>
      <c r="BF524" s="2" t="s">
        <v>101</v>
      </c>
      <c r="BG524" s="2" t="s">
        <v>101</v>
      </c>
      <c r="BH524" s="2" t="s">
        <v>101</v>
      </c>
      <c r="BI524" s="2" t="s">
        <v>101</v>
      </c>
      <c r="BJ524" s="2" t="s">
        <v>101</v>
      </c>
      <c r="BK524" s="2" t="s">
        <v>101</v>
      </c>
      <c r="BL524" s="2" t="s">
        <v>101</v>
      </c>
      <c r="BM524" s="2" t="s">
        <v>101</v>
      </c>
      <c r="BN524" s="2" t="s">
        <v>101</v>
      </c>
      <c r="BO524" s="2" t="s">
        <v>101</v>
      </c>
      <c r="BP524" s="2" t="s">
        <v>101</v>
      </c>
      <c r="BQ524" s="2" t="s">
        <v>101</v>
      </c>
      <c r="BR524" s="2" t="s">
        <v>101</v>
      </c>
      <c r="BS524" s="2" t="s">
        <v>101</v>
      </c>
      <c r="BT524" s="2" t="s">
        <v>101</v>
      </c>
      <c r="BU524" s="2" t="s">
        <v>101</v>
      </c>
      <c r="BV524" s="2" t="s">
        <v>101</v>
      </c>
      <c r="BW524" s="2" t="s">
        <v>101</v>
      </c>
      <c r="BX524" s="2" t="s">
        <v>101</v>
      </c>
      <c r="BY524" s="2" t="s">
        <v>101</v>
      </c>
      <c r="BZ524" s="2" t="s">
        <v>101</v>
      </c>
      <c r="CA524" s="2" t="s">
        <v>101</v>
      </c>
      <c r="CB524" s="2" t="s">
        <v>101</v>
      </c>
      <c r="CC524" s="2" t="s">
        <v>101</v>
      </c>
      <c r="CD524" s="2" t="s">
        <v>101</v>
      </c>
      <c r="CE524" s="2" t="s">
        <v>101</v>
      </c>
      <c r="CF524" s="2" t="s">
        <v>101</v>
      </c>
      <c r="CG524" s="2" t="s">
        <v>101</v>
      </c>
      <c r="CH524" s="2" t="s">
        <v>101</v>
      </c>
      <c r="CI524" s="2" t="s">
        <v>101</v>
      </c>
      <c r="CJ524" s="2" t="s">
        <v>101</v>
      </c>
      <c r="CK524" s="2" t="s">
        <v>101</v>
      </c>
      <c r="CL524" s="2" t="s">
        <v>101</v>
      </c>
      <c r="CM524" s="2" t="s">
        <v>101</v>
      </c>
      <c r="CN524" s="2" t="s">
        <v>101</v>
      </c>
      <c r="CO524" s="2" t="s">
        <v>101</v>
      </c>
      <c r="CP524" s="2" t="s">
        <v>101</v>
      </c>
      <c r="CQ524" s="2" t="s">
        <v>101</v>
      </c>
    </row>
    <row r="525" spans="1:95" ht="15.95" customHeight="1" x14ac:dyDescent="0.25">
      <c r="A525" s="6" t="s">
        <v>101</v>
      </c>
      <c r="B525" s="6" t="s">
        <v>101</v>
      </c>
      <c r="C525" s="6" t="s">
        <v>101</v>
      </c>
      <c r="D525" s="6" t="s">
        <v>101</v>
      </c>
      <c r="E525" s="6" t="s">
        <v>101</v>
      </c>
      <c r="F525" s="6" t="s">
        <v>101</v>
      </c>
      <c r="G525" s="6" t="s">
        <v>101</v>
      </c>
      <c r="H525" s="6" t="s">
        <v>101</v>
      </c>
      <c r="I525" s="6" t="s">
        <v>101</v>
      </c>
      <c r="J525" s="6" t="s">
        <v>101</v>
      </c>
      <c r="K525" s="6" t="s">
        <v>101</v>
      </c>
      <c r="L525" s="6" t="s">
        <v>101</v>
      </c>
      <c r="M525" s="6" t="s">
        <v>101</v>
      </c>
      <c r="N525" s="6" t="s">
        <v>101</v>
      </c>
      <c r="O525" s="6" t="s">
        <v>101</v>
      </c>
      <c r="P525" s="6" t="s">
        <v>101</v>
      </c>
      <c r="Q525" s="6" t="s">
        <v>101</v>
      </c>
      <c r="R525" s="6" t="s">
        <v>101</v>
      </c>
      <c r="S525" s="6" t="s">
        <v>101</v>
      </c>
      <c r="T525" s="6" t="s">
        <v>101</v>
      </c>
      <c r="U525" s="6" t="s">
        <v>101</v>
      </c>
      <c r="V525" s="6" t="s">
        <v>131</v>
      </c>
      <c r="W525" s="6" t="s">
        <v>132</v>
      </c>
      <c r="X525" s="6">
        <v>99989</v>
      </c>
      <c r="Y525" s="6" t="s">
        <v>101</v>
      </c>
      <c r="Z525" s="6" t="s">
        <v>101</v>
      </c>
      <c r="AA525" s="6">
        <v>99978</v>
      </c>
      <c r="AB525" s="6" t="s">
        <v>101</v>
      </c>
      <c r="AC525" s="6" t="s">
        <v>101</v>
      </c>
      <c r="AD525" s="6">
        <v>99967</v>
      </c>
      <c r="AE525" s="6" t="s">
        <v>101</v>
      </c>
      <c r="AF525" s="6" t="s">
        <v>101</v>
      </c>
      <c r="AG525" s="6">
        <v>99960</v>
      </c>
      <c r="AH525" s="6" t="s">
        <v>101</v>
      </c>
      <c r="AI525" s="6" t="s">
        <v>101</v>
      </c>
      <c r="AJ525" s="6">
        <v>99962</v>
      </c>
      <c r="AK525" s="6" t="s">
        <v>101</v>
      </c>
      <c r="AL525" s="6" t="s">
        <v>101</v>
      </c>
      <c r="AM525" s="6">
        <v>99978</v>
      </c>
      <c r="AN525" s="6" t="s">
        <v>101</v>
      </c>
      <c r="AO525" s="6" t="s">
        <v>101</v>
      </c>
      <c r="AP525" s="6">
        <v>99985</v>
      </c>
      <c r="AQ525" s="6" t="s">
        <v>101</v>
      </c>
      <c r="AR525" s="6" t="s">
        <v>101</v>
      </c>
    </row>
    <row r="526" spans="1:95" ht="114.95" customHeight="1" x14ac:dyDescent="0.25">
      <c r="A526" s="2" t="s">
        <v>133</v>
      </c>
      <c r="B526" s="2" t="s">
        <v>779</v>
      </c>
      <c r="C526" s="2" t="s">
        <v>772</v>
      </c>
      <c r="D526" s="2" t="s">
        <v>780</v>
      </c>
      <c r="E526" s="2" t="s">
        <v>101</v>
      </c>
      <c r="F526" s="2"/>
      <c r="G526" s="2" t="s">
        <v>774</v>
      </c>
      <c r="H526" s="3">
        <v>36.5</v>
      </c>
      <c r="I526" s="3">
        <v>95</v>
      </c>
      <c r="J526" s="2" t="s">
        <v>101</v>
      </c>
      <c r="K526" s="2" t="s">
        <v>557</v>
      </c>
      <c r="L526" s="2" t="s">
        <v>621</v>
      </c>
      <c r="M526" s="4" t="s">
        <v>101</v>
      </c>
      <c r="N526" s="2" t="s">
        <v>104</v>
      </c>
      <c r="O526" s="2" t="s">
        <v>101</v>
      </c>
      <c r="P526" s="5">
        <v>45823</v>
      </c>
      <c r="Q526" s="5">
        <v>45930</v>
      </c>
      <c r="R526" s="4" t="s">
        <v>105</v>
      </c>
      <c r="S526" s="2" t="s">
        <v>106</v>
      </c>
      <c r="T526" s="3">
        <f>SUM(IF(Y526="", 0, Y526 * Z526 * 1),IF(AB526="", 0, AB526 * AC526 * 1),IF(AE526="", 0, AE526 * AF526 * 1),IF(AH526="", 0, AH526 * AI526 * 1),IF(AK526="", 0, AK526 * AL526 * 1),IF(AN526="", 0, AN526 * AO526 * 1),IF(AQ526="", 0, AQ526 * AR526 * 1))</f>
        <v>0</v>
      </c>
      <c r="U526" s="2">
        <f>SUM(IF(Y526="",0,Y526*1),IF(AB526="",0,AB526*1),IF(AE526="",0,AE526*1),IF(AH526="",0,AH526*1),IF(AK526="",0,AK526*1),IF(AN526="",0,AN526*1),IF(AQ526="",0,AQ526*1))</f>
        <v>0</v>
      </c>
      <c r="V526" s="2" t="s">
        <v>101</v>
      </c>
      <c r="W526" s="2" t="s">
        <v>101</v>
      </c>
      <c r="X526" s="2" t="s">
        <v>115</v>
      </c>
      <c r="Y526" s="4" t="s">
        <v>101</v>
      </c>
      <c r="Z526" s="2">
        <v>36.5</v>
      </c>
      <c r="AA526" s="2" t="s">
        <v>117</v>
      </c>
      <c r="AB526" s="4" t="s">
        <v>101</v>
      </c>
      <c r="AC526" s="2">
        <v>36.5</v>
      </c>
      <c r="AD526" s="2" t="s">
        <v>119</v>
      </c>
      <c r="AE526" s="4" t="s">
        <v>101</v>
      </c>
      <c r="AF526" s="2">
        <v>36.5</v>
      </c>
      <c r="AG526" s="2" t="s">
        <v>121</v>
      </c>
      <c r="AH526" s="4" t="s">
        <v>101</v>
      </c>
      <c r="AI526" s="2">
        <v>36.5</v>
      </c>
      <c r="AJ526" s="2" t="s">
        <v>123</v>
      </c>
      <c r="AK526" s="4" t="s">
        <v>101</v>
      </c>
      <c r="AL526" s="2">
        <v>36.5</v>
      </c>
      <c r="AM526" s="2" t="s">
        <v>125</v>
      </c>
      <c r="AN526" s="4" t="s">
        <v>101</v>
      </c>
      <c r="AO526" s="2">
        <v>36.5</v>
      </c>
      <c r="AP526" s="2" t="s">
        <v>126</v>
      </c>
      <c r="AQ526" s="4" t="s">
        <v>101</v>
      </c>
      <c r="AR526" s="2">
        <v>36.5</v>
      </c>
      <c r="AS526" s="2" t="s">
        <v>101</v>
      </c>
      <c r="AT526" s="2" t="s">
        <v>101</v>
      </c>
      <c r="AU526" s="2" t="s">
        <v>101</v>
      </c>
      <c r="AV526" s="2" t="s">
        <v>101</v>
      </c>
      <c r="AW526" s="2" t="s">
        <v>101</v>
      </c>
      <c r="AX526" s="2" t="s">
        <v>101</v>
      </c>
      <c r="AY526" s="2" t="s">
        <v>101</v>
      </c>
      <c r="AZ526" s="2" t="s">
        <v>101</v>
      </c>
      <c r="BA526" s="2" t="s">
        <v>101</v>
      </c>
      <c r="BB526" s="2" t="s">
        <v>101</v>
      </c>
      <c r="BC526" s="2" t="s">
        <v>101</v>
      </c>
      <c r="BD526" s="2" t="s">
        <v>101</v>
      </c>
      <c r="BE526" s="2" t="s">
        <v>101</v>
      </c>
      <c r="BF526" s="2" t="s">
        <v>101</v>
      </c>
      <c r="BG526" s="2" t="s">
        <v>101</v>
      </c>
      <c r="BH526" s="2" t="s">
        <v>101</v>
      </c>
      <c r="BI526" s="2" t="s">
        <v>101</v>
      </c>
      <c r="BJ526" s="2" t="s">
        <v>101</v>
      </c>
      <c r="BK526" s="2" t="s">
        <v>101</v>
      </c>
      <c r="BL526" s="2" t="s">
        <v>101</v>
      </c>
      <c r="BM526" s="2" t="s">
        <v>101</v>
      </c>
      <c r="BN526" s="2" t="s">
        <v>101</v>
      </c>
      <c r="BO526" s="2" t="s">
        <v>101</v>
      </c>
      <c r="BP526" s="2" t="s">
        <v>101</v>
      </c>
      <c r="BQ526" s="2" t="s">
        <v>101</v>
      </c>
      <c r="BR526" s="2" t="s">
        <v>101</v>
      </c>
      <c r="BS526" s="2" t="s">
        <v>101</v>
      </c>
      <c r="BT526" s="2" t="s">
        <v>101</v>
      </c>
      <c r="BU526" s="2" t="s">
        <v>101</v>
      </c>
      <c r="BV526" s="2" t="s">
        <v>101</v>
      </c>
      <c r="BW526" s="2" t="s">
        <v>101</v>
      </c>
      <c r="BX526" s="2" t="s">
        <v>101</v>
      </c>
      <c r="BY526" s="2" t="s">
        <v>101</v>
      </c>
      <c r="BZ526" s="2" t="s">
        <v>101</v>
      </c>
      <c r="CA526" s="2" t="s">
        <v>101</v>
      </c>
      <c r="CB526" s="2" t="s">
        <v>101</v>
      </c>
      <c r="CC526" s="2" t="s">
        <v>101</v>
      </c>
      <c r="CD526" s="2" t="s">
        <v>101</v>
      </c>
      <c r="CE526" s="2" t="s">
        <v>101</v>
      </c>
      <c r="CF526" s="2" t="s">
        <v>101</v>
      </c>
      <c r="CG526" s="2" t="s">
        <v>101</v>
      </c>
      <c r="CH526" s="2" t="s">
        <v>101</v>
      </c>
      <c r="CI526" s="2" t="s">
        <v>101</v>
      </c>
      <c r="CJ526" s="2" t="s">
        <v>101</v>
      </c>
      <c r="CK526" s="2" t="s">
        <v>101</v>
      </c>
      <c r="CL526" s="2" t="s">
        <v>101</v>
      </c>
      <c r="CM526" s="2" t="s">
        <v>101</v>
      </c>
      <c r="CN526" s="2" t="s">
        <v>101</v>
      </c>
      <c r="CO526" s="2" t="s">
        <v>101</v>
      </c>
      <c r="CP526" s="2" t="s">
        <v>101</v>
      </c>
      <c r="CQ526" s="2" t="s">
        <v>101</v>
      </c>
    </row>
    <row r="527" spans="1:95" ht="15.95" customHeight="1" x14ac:dyDescent="0.25">
      <c r="A527" s="6" t="s">
        <v>101</v>
      </c>
      <c r="B527" s="6" t="s">
        <v>101</v>
      </c>
      <c r="C527" s="6" t="s">
        <v>101</v>
      </c>
      <c r="D527" s="6" t="s">
        <v>101</v>
      </c>
      <c r="E527" s="6" t="s">
        <v>101</v>
      </c>
      <c r="F527" s="6" t="s">
        <v>101</v>
      </c>
      <c r="G527" s="6" t="s">
        <v>101</v>
      </c>
      <c r="H527" s="6" t="s">
        <v>101</v>
      </c>
      <c r="I527" s="6" t="s">
        <v>101</v>
      </c>
      <c r="J527" s="6" t="s">
        <v>101</v>
      </c>
      <c r="K527" s="6" t="s">
        <v>101</v>
      </c>
      <c r="L527" s="6" t="s">
        <v>101</v>
      </c>
      <c r="M527" s="6" t="s">
        <v>101</v>
      </c>
      <c r="N527" s="6" t="s">
        <v>101</v>
      </c>
      <c r="O527" s="6" t="s">
        <v>101</v>
      </c>
      <c r="P527" s="6" t="s">
        <v>101</v>
      </c>
      <c r="Q527" s="6" t="s">
        <v>101</v>
      </c>
      <c r="R527" s="6" t="s">
        <v>101</v>
      </c>
      <c r="S527" s="6" t="s">
        <v>101</v>
      </c>
      <c r="T527" s="6" t="s">
        <v>101</v>
      </c>
      <c r="U527" s="6" t="s">
        <v>101</v>
      </c>
      <c r="V527" s="6" t="s">
        <v>131</v>
      </c>
      <c r="W527" s="6" t="s">
        <v>132</v>
      </c>
      <c r="X527" s="6">
        <v>99993</v>
      </c>
      <c r="Y527" s="6" t="s">
        <v>101</v>
      </c>
      <c r="Z527" s="6" t="s">
        <v>101</v>
      </c>
      <c r="AA527" s="6">
        <v>99987</v>
      </c>
      <c r="AB527" s="6" t="s">
        <v>101</v>
      </c>
      <c r="AC527" s="6" t="s">
        <v>101</v>
      </c>
      <c r="AD527" s="6">
        <v>99981</v>
      </c>
      <c r="AE527" s="6" t="s">
        <v>101</v>
      </c>
      <c r="AF527" s="6" t="s">
        <v>101</v>
      </c>
      <c r="AG527" s="6">
        <v>99978</v>
      </c>
      <c r="AH527" s="6" t="s">
        <v>101</v>
      </c>
      <c r="AI527" s="6" t="s">
        <v>101</v>
      </c>
      <c r="AJ527" s="6">
        <v>99981</v>
      </c>
      <c r="AK527" s="6" t="s">
        <v>101</v>
      </c>
      <c r="AL527" s="6" t="s">
        <v>101</v>
      </c>
      <c r="AM527" s="6">
        <v>99988</v>
      </c>
      <c r="AN527" s="6" t="s">
        <v>101</v>
      </c>
      <c r="AO527" s="6" t="s">
        <v>101</v>
      </c>
      <c r="AP527" s="6">
        <v>99992</v>
      </c>
      <c r="AQ527" s="6" t="s">
        <v>101</v>
      </c>
      <c r="AR527" s="6" t="s">
        <v>101</v>
      </c>
    </row>
    <row r="528" spans="1:95" ht="114.95" customHeight="1" x14ac:dyDescent="0.25">
      <c r="A528" s="2" t="s">
        <v>133</v>
      </c>
      <c r="B528" s="2" t="s">
        <v>781</v>
      </c>
      <c r="C528" s="2" t="s">
        <v>772</v>
      </c>
      <c r="D528" s="2" t="s">
        <v>782</v>
      </c>
      <c r="E528" s="2" t="s">
        <v>101</v>
      </c>
      <c r="F528" s="2"/>
      <c r="G528" s="2" t="s">
        <v>774</v>
      </c>
      <c r="H528" s="3">
        <v>48.1</v>
      </c>
      <c r="I528" s="3">
        <v>125</v>
      </c>
      <c r="J528" s="2" t="s">
        <v>101</v>
      </c>
      <c r="K528" s="2" t="s">
        <v>557</v>
      </c>
      <c r="L528" s="2" t="s">
        <v>621</v>
      </c>
      <c r="M528" s="4" t="s">
        <v>101</v>
      </c>
      <c r="N528" s="2" t="s">
        <v>104</v>
      </c>
      <c r="O528" s="2" t="s">
        <v>101</v>
      </c>
      <c r="P528" s="5">
        <v>45823</v>
      </c>
      <c r="Q528" s="5">
        <v>45930</v>
      </c>
      <c r="R528" s="4" t="s">
        <v>105</v>
      </c>
      <c r="S528" s="2" t="s">
        <v>106</v>
      </c>
      <c r="T528" s="3">
        <f>SUM(IF(Y528="", 0, Y528 * Z528 * 1),IF(AB528="", 0, AB528 * AC528 * 1),IF(AE528="", 0, AE528 * AF528 * 1),IF(AH528="", 0, AH528 * AI528 * 1),IF(AK528="", 0, AK528 * AL528 * 1),IF(AN528="", 0, AN528 * AO528 * 1),IF(AQ528="", 0, AQ528 * AR528 * 1))</f>
        <v>0</v>
      </c>
      <c r="U528" s="2">
        <f>SUM(IF(Y528="",0,Y528*1),IF(AB528="",0,AB528*1),IF(AE528="",0,AE528*1),IF(AH528="",0,AH528*1),IF(AK528="",0,AK528*1),IF(AN528="",0,AN528*1),IF(AQ528="",0,AQ528*1))</f>
        <v>0</v>
      </c>
      <c r="V528" s="2" t="s">
        <v>101</v>
      </c>
      <c r="W528" s="2" t="s">
        <v>101</v>
      </c>
      <c r="X528" s="2" t="s">
        <v>115</v>
      </c>
      <c r="Y528" s="4" t="s">
        <v>101</v>
      </c>
      <c r="Z528" s="2">
        <v>48.1</v>
      </c>
      <c r="AA528" s="2" t="s">
        <v>117</v>
      </c>
      <c r="AB528" s="4" t="s">
        <v>101</v>
      </c>
      <c r="AC528" s="2">
        <v>48.1</v>
      </c>
      <c r="AD528" s="2" t="s">
        <v>119</v>
      </c>
      <c r="AE528" s="4" t="s">
        <v>101</v>
      </c>
      <c r="AF528" s="2">
        <v>48.1</v>
      </c>
      <c r="AG528" s="2" t="s">
        <v>121</v>
      </c>
      <c r="AH528" s="4" t="s">
        <v>101</v>
      </c>
      <c r="AI528" s="2">
        <v>48.1</v>
      </c>
      <c r="AJ528" s="2" t="s">
        <v>123</v>
      </c>
      <c r="AK528" s="4" t="s">
        <v>101</v>
      </c>
      <c r="AL528" s="2">
        <v>48.1</v>
      </c>
      <c r="AM528" s="2" t="s">
        <v>125</v>
      </c>
      <c r="AN528" s="4" t="s">
        <v>101</v>
      </c>
      <c r="AO528" s="2">
        <v>48.1</v>
      </c>
      <c r="AP528" s="2" t="s">
        <v>126</v>
      </c>
      <c r="AQ528" s="4" t="s">
        <v>101</v>
      </c>
      <c r="AR528" s="2">
        <v>48.1</v>
      </c>
      <c r="AS528" s="2" t="s">
        <v>101</v>
      </c>
      <c r="AT528" s="2" t="s">
        <v>101</v>
      </c>
      <c r="AU528" s="2" t="s">
        <v>101</v>
      </c>
      <c r="AV528" s="2" t="s">
        <v>101</v>
      </c>
      <c r="AW528" s="2" t="s">
        <v>101</v>
      </c>
      <c r="AX528" s="2" t="s">
        <v>101</v>
      </c>
      <c r="AY528" s="2" t="s">
        <v>101</v>
      </c>
      <c r="AZ528" s="2" t="s">
        <v>101</v>
      </c>
      <c r="BA528" s="2" t="s">
        <v>101</v>
      </c>
      <c r="BB528" s="2" t="s">
        <v>101</v>
      </c>
      <c r="BC528" s="2" t="s">
        <v>101</v>
      </c>
      <c r="BD528" s="2" t="s">
        <v>101</v>
      </c>
      <c r="BE528" s="2" t="s">
        <v>101</v>
      </c>
      <c r="BF528" s="2" t="s">
        <v>101</v>
      </c>
      <c r="BG528" s="2" t="s">
        <v>101</v>
      </c>
      <c r="BH528" s="2" t="s">
        <v>101</v>
      </c>
      <c r="BI528" s="2" t="s">
        <v>101</v>
      </c>
      <c r="BJ528" s="2" t="s">
        <v>101</v>
      </c>
      <c r="BK528" s="2" t="s">
        <v>101</v>
      </c>
      <c r="BL528" s="2" t="s">
        <v>101</v>
      </c>
      <c r="BM528" s="2" t="s">
        <v>101</v>
      </c>
      <c r="BN528" s="2" t="s">
        <v>101</v>
      </c>
      <c r="BO528" s="2" t="s">
        <v>101</v>
      </c>
      <c r="BP528" s="2" t="s">
        <v>101</v>
      </c>
      <c r="BQ528" s="2" t="s">
        <v>101</v>
      </c>
      <c r="BR528" s="2" t="s">
        <v>101</v>
      </c>
      <c r="BS528" s="2" t="s">
        <v>101</v>
      </c>
      <c r="BT528" s="2" t="s">
        <v>101</v>
      </c>
      <c r="BU528" s="2" t="s">
        <v>101</v>
      </c>
      <c r="BV528" s="2" t="s">
        <v>101</v>
      </c>
      <c r="BW528" s="2" t="s">
        <v>101</v>
      </c>
      <c r="BX528" s="2" t="s">
        <v>101</v>
      </c>
      <c r="BY528" s="2" t="s">
        <v>101</v>
      </c>
      <c r="BZ528" s="2" t="s">
        <v>101</v>
      </c>
      <c r="CA528" s="2" t="s">
        <v>101</v>
      </c>
      <c r="CB528" s="2" t="s">
        <v>101</v>
      </c>
      <c r="CC528" s="2" t="s">
        <v>101</v>
      </c>
      <c r="CD528" s="2" t="s">
        <v>101</v>
      </c>
      <c r="CE528" s="2" t="s">
        <v>101</v>
      </c>
      <c r="CF528" s="2" t="s">
        <v>101</v>
      </c>
      <c r="CG528" s="2" t="s">
        <v>101</v>
      </c>
      <c r="CH528" s="2" t="s">
        <v>101</v>
      </c>
      <c r="CI528" s="2" t="s">
        <v>101</v>
      </c>
      <c r="CJ528" s="2" t="s">
        <v>101</v>
      </c>
      <c r="CK528" s="2" t="s">
        <v>101</v>
      </c>
      <c r="CL528" s="2" t="s">
        <v>101</v>
      </c>
      <c r="CM528" s="2" t="s">
        <v>101</v>
      </c>
      <c r="CN528" s="2" t="s">
        <v>101</v>
      </c>
      <c r="CO528" s="2" t="s">
        <v>101</v>
      </c>
      <c r="CP528" s="2" t="s">
        <v>101</v>
      </c>
      <c r="CQ528" s="2" t="s">
        <v>101</v>
      </c>
    </row>
    <row r="529" spans="1:95" ht="15.95" customHeight="1" x14ac:dyDescent="0.25">
      <c r="A529" s="6" t="s">
        <v>101</v>
      </c>
      <c r="B529" s="6" t="s">
        <v>101</v>
      </c>
      <c r="C529" s="6" t="s">
        <v>101</v>
      </c>
      <c r="D529" s="6" t="s">
        <v>101</v>
      </c>
      <c r="E529" s="6" t="s">
        <v>101</v>
      </c>
      <c r="F529" s="6" t="s">
        <v>101</v>
      </c>
      <c r="G529" s="6" t="s">
        <v>101</v>
      </c>
      <c r="H529" s="6" t="s">
        <v>101</v>
      </c>
      <c r="I529" s="6" t="s">
        <v>101</v>
      </c>
      <c r="J529" s="6" t="s">
        <v>101</v>
      </c>
      <c r="K529" s="6" t="s">
        <v>101</v>
      </c>
      <c r="L529" s="6" t="s">
        <v>101</v>
      </c>
      <c r="M529" s="6" t="s">
        <v>101</v>
      </c>
      <c r="N529" s="6" t="s">
        <v>101</v>
      </c>
      <c r="O529" s="6" t="s">
        <v>101</v>
      </c>
      <c r="P529" s="6" t="s">
        <v>101</v>
      </c>
      <c r="Q529" s="6" t="s">
        <v>101</v>
      </c>
      <c r="R529" s="6" t="s">
        <v>101</v>
      </c>
      <c r="S529" s="6" t="s">
        <v>101</v>
      </c>
      <c r="T529" s="6" t="s">
        <v>101</v>
      </c>
      <c r="U529" s="6" t="s">
        <v>101</v>
      </c>
      <c r="V529" s="6" t="s">
        <v>131</v>
      </c>
      <c r="W529" s="6" t="s">
        <v>132</v>
      </c>
      <c r="X529" s="6">
        <v>99986</v>
      </c>
      <c r="Y529" s="6" t="s">
        <v>101</v>
      </c>
      <c r="Z529" s="6" t="s">
        <v>101</v>
      </c>
      <c r="AA529" s="6">
        <v>99974</v>
      </c>
      <c r="AB529" s="6" t="s">
        <v>101</v>
      </c>
      <c r="AC529" s="6" t="s">
        <v>101</v>
      </c>
      <c r="AD529" s="6">
        <v>99959</v>
      </c>
      <c r="AE529" s="6" t="s">
        <v>101</v>
      </c>
      <c r="AF529" s="6" t="s">
        <v>101</v>
      </c>
      <c r="AG529" s="6">
        <v>99951</v>
      </c>
      <c r="AH529" s="6" t="s">
        <v>101</v>
      </c>
      <c r="AI529" s="6" t="s">
        <v>101</v>
      </c>
      <c r="AJ529" s="6">
        <v>99955</v>
      </c>
      <c r="AK529" s="6" t="s">
        <v>101</v>
      </c>
      <c r="AL529" s="6" t="s">
        <v>101</v>
      </c>
      <c r="AM529" s="6">
        <v>99974</v>
      </c>
      <c r="AN529" s="6" t="s">
        <v>101</v>
      </c>
      <c r="AO529" s="6" t="s">
        <v>101</v>
      </c>
      <c r="AP529" s="6">
        <v>99984</v>
      </c>
      <c r="AQ529" s="6" t="s">
        <v>101</v>
      </c>
      <c r="AR529" s="6" t="s">
        <v>101</v>
      </c>
    </row>
    <row r="530" spans="1:95" ht="114.95" customHeight="1" x14ac:dyDescent="0.25">
      <c r="A530" s="2" t="s">
        <v>133</v>
      </c>
      <c r="B530" s="2" t="s">
        <v>783</v>
      </c>
      <c r="C530" s="2" t="s">
        <v>784</v>
      </c>
      <c r="D530" s="2" t="s">
        <v>785</v>
      </c>
      <c r="E530" s="2" t="s">
        <v>101</v>
      </c>
      <c r="F530" s="2"/>
      <c r="G530" s="2" t="s">
        <v>786</v>
      </c>
      <c r="H530" s="3">
        <v>36.5</v>
      </c>
      <c r="I530" s="3">
        <v>95</v>
      </c>
      <c r="J530" s="2" t="s">
        <v>101</v>
      </c>
      <c r="K530" s="2" t="s">
        <v>557</v>
      </c>
      <c r="L530" s="2" t="s">
        <v>621</v>
      </c>
      <c r="M530" s="4" t="s">
        <v>101</v>
      </c>
      <c r="N530" s="2" t="s">
        <v>104</v>
      </c>
      <c r="O530" s="2" t="s">
        <v>101</v>
      </c>
      <c r="P530" s="5">
        <v>45823</v>
      </c>
      <c r="Q530" s="5">
        <v>45930</v>
      </c>
      <c r="R530" s="4" t="s">
        <v>105</v>
      </c>
      <c r="S530" s="2" t="s">
        <v>106</v>
      </c>
      <c r="T530" s="3">
        <f>SUM(IF(Y530="", 0, Y530 * Z530 * 1),IF(AB530="", 0, AB530 * AC530 * 1),IF(AE530="", 0, AE530 * AF530 * 1),IF(AH530="", 0, AH530 * AI530 * 1),IF(AK530="", 0, AK530 * AL530 * 1),IF(AN530="", 0, AN530 * AO530 * 1),IF(AQ530="", 0, AQ530 * AR530 * 1))</f>
        <v>0</v>
      </c>
      <c r="U530" s="2">
        <f>SUM(IF(Y530="",0,Y530*1),IF(AB530="",0,AB530*1),IF(AE530="",0,AE530*1),IF(AH530="",0,AH530*1),IF(AK530="",0,AK530*1),IF(AN530="",0,AN530*1),IF(AQ530="",0,AQ530*1))</f>
        <v>0</v>
      </c>
      <c r="V530" s="2" t="s">
        <v>101</v>
      </c>
      <c r="W530" s="2" t="s">
        <v>101</v>
      </c>
      <c r="X530" s="2" t="s">
        <v>115</v>
      </c>
      <c r="Y530" s="4" t="s">
        <v>101</v>
      </c>
      <c r="Z530" s="2">
        <v>36.5</v>
      </c>
      <c r="AA530" s="2" t="s">
        <v>117</v>
      </c>
      <c r="AB530" s="4" t="s">
        <v>101</v>
      </c>
      <c r="AC530" s="2">
        <v>36.5</v>
      </c>
      <c r="AD530" s="2" t="s">
        <v>119</v>
      </c>
      <c r="AE530" s="4" t="s">
        <v>101</v>
      </c>
      <c r="AF530" s="2">
        <v>36.5</v>
      </c>
      <c r="AG530" s="2" t="s">
        <v>121</v>
      </c>
      <c r="AH530" s="4" t="s">
        <v>101</v>
      </c>
      <c r="AI530" s="2">
        <v>36.5</v>
      </c>
      <c r="AJ530" s="2" t="s">
        <v>123</v>
      </c>
      <c r="AK530" s="4" t="s">
        <v>101</v>
      </c>
      <c r="AL530" s="2">
        <v>36.5</v>
      </c>
      <c r="AM530" s="2" t="s">
        <v>125</v>
      </c>
      <c r="AN530" s="4" t="s">
        <v>101</v>
      </c>
      <c r="AO530" s="2">
        <v>36.5</v>
      </c>
      <c r="AP530" s="2" t="s">
        <v>126</v>
      </c>
      <c r="AQ530" s="4" t="s">
        <v>101</v>
      </c>
      <c r="AR530" s="2">
        <v>36.5</v>
      </c>
      <c r="AS530" s="2" t="s">
        <v>101</v>
      </c>
      <c r="AT530" s="2" t="s">
        <v>101</v>
      </c>
      <c r="AU530" s="2" t="s">
        <v>101</v>
      </c>
      <c r="AV530" s="2" t="s">
        <v>101</v>
      </c>
      <c r="AW530" s="2" t="s">
        <v>101</v>
      </c>
      <c r="AX530" s="2" t="s">
        <v>101</v>
      </c>
      <c r="AY530" s="2" t="s">
        <v>101</v>
      </c>
      <c r="AZ530" s="2" t="s">
        <v>101</v>
      </c>
      <c r="BA530" s="2" t="s">
        <v>101</v>
      </c>
      <c r="BB530" s="2" t="s">
        <v>101</v>
      </c>
      <c r="BC530" s="2" t="s">
        <v>101</v>
      </c>
      <c r="BD530" s="2" t="s">
        <v>101</v>
      </c>
      <c r="BE530" s="2" t="s">
        <v>101</v>
      </c>
      <c r="BF530" s="2" t="s">
        <v>101</v>
      </c>
      <c r="BG530" s="2" t="s">
        <v>101</v>
      </c>
      <c r="BH530" s="2" t="s">
        <v>101</v>
      </c>
      <c r="BI530" s="2" t="s">
        <v>101</v>
      </c>
      <c r="BJ530" s="2" t="s">
        <v>101</v>
      </c>
      <c r="BK530" s="2" t="s">
        <v>101</v>
      </c>
      <c r="BL530" s="2" t="s">
        <v>101</v>
      </c>
      <c r="BM530" s="2" t="s">
        <v>101</v>
      </c>
      <c r="BN530" s="2" t="s">
        <v>101</v>
      </c>
      <c r="BO530" s="2" t="s">
        <v>101</v>
      </c>
      <c r="BP530" s="2" t="s">
        <v>101</v>
      </c>
      <c r="BQ530" s="2" t="s">
        <v>101</v>
      </c>
      <c r="BR530" s="2" t="s">
        <v>101</v>
      </c>
      <c r="BS530" s="2" t="s">
        <v>101</v>
      </c>
      <c r="BT530" s="2" t="s">
        <v>101</v>
      </c>
      <c r="BU530" s="2" t="s">
        <v>101</v>
      </c>
      <c r="BV530" s="2" t="s">
        <v>101</v>
      </c>
      <c r="BW530" s="2" t="s">
        <v>101</v>
      </c>
      <c r="BX530" s="2" t="s">
        <v>101</v>
      </c>
      <c r="BY530" s="2" t="s">
        <v>101</v>
      </c>
      <c r="BZ530" s="2" t="s">
        <v>101</v>
      </c>
      <c r="CA530" s="2" t="s">
        <v>101</v>
      </c>
      <c r="CB530" s="2" t="s">
        <v>101</v>
      </c>
      <c r="CC530" s="2" t="s">
        <v>101</v>
      </c>
      <c r="CD530" s="2" t="s">
        <v>101</v>
      </c>
      <c r="CE530" s="2" t="s">
        <v>101</v>
      </c>
      <c r="CF530" s="2" t="s">
        <v>101</v>
      </c>
      <c r="CG530" s="2" t="s">
        <v>101</v>
      </c>
      <c r="CH530" s="2" t="s">
        <v>101</v>
      </c>
      <c r="CI530" s="2" t="s">
        <v>101</v>
      </c>
      <c r="CJ530" s="2" t="s">
        <v>101</v>
      </c>
      <c r="CK530" s="2" t="s">
        <v>101</v>
      </c>
      <c r="CL530" s="2" t="s">
        <v>101</v>
      </c>
      <c r="CM530" s="2" t="s">
        <v>101</v>
      </c>
      <c r="CN530" s="2" t="s">
        <v>101</v>
      </c>
      <c r="CO530" s="2" t="s">
        <v>101</v>
      </c>
      <c r="CP530" s="2" t="s">
        <v>101</v>
      </c>
      <c r="CQ530" s="2" t="s">
        <v>101</v>
      </c>
    </row>
    <row r="531" spans="1:95" ht="15.95" customHeight="1" x14ac:dyDescent="0.25">
      <c r="A531" s="6" t="s">
        <v>101</v>
      </c>
      <c r="B531" s="6" t="s">
        <v>101</v>
      </c>
      <c r="C531" s="6" t="s">
        <v>101</v>
      </c>
      <c r="D531" s="6" t="s">
        <v>101</v>
      </c>
      <c r="E531" s="6" t="s">
        <v>101</v>
      </c>
      <c r="F531" s="6" t="s">
        <v>101</v>
      </c>
      <c r="G531" s="6" t="s">
        <v>101</v>
      </c>
      <c r="H531" s="6" t="s">
        <v>101</v>
      </c>
      <c r="I531" s="6" t="s">
        <v>101</v>
      </c>
      <c r="J531" s="6" t="s">
        <v>101</v>
      </c>
      <c r="K531" s="6" t="s">
        <v>101</v>
      </c>
      <c r="L531" s="6" t="s">
        <v>101</v>
      </c>
      <c r="M531" s="6" t="s">
        <v>101</v>
      </c>
      <c r="N531" s="6" t="s">
        <v>101</v>
      </c>
      <c r="O531" s="6" t="s">
        <v>101</v>
      </c>
      <c r="P531" s="6" t="s">
        <v>101</v>
      </c>
      <c r="Q531" s="6" t="s">
        <v>101</v>
      </c>
      <c r="R531" s="6" t="s">
        <v>101</v>
      </c>
      <c r="S531" s="6" t="s">
        <v>101</v>
      </c>
      <c r="T531" s="6" t="s">
        <v>101</v>
      </c>
      <c r="U531" s="6" t="s">
        <v>101</v>
      </c>
      <c r="V531" s="6" t="s">
        <v>131</v>
      </c>
      <c r="W531" s="6" t="s">
        <v>132</v>
      </c>
      <c r="X531" s="6">
        <v>99993</v>
      </c>
      <c r="Y531" s="6" t="s">
        <v>101</v>
      </c>
      <c r="Z531" s="6" t="s">
        <v>101</v>
      </c>
      <c r="AA531" s="6">
        <v>99987</v>
      </c>
      <c r="AB531" s="6" t="s">
        <v>101</v>
      </c>
      <c r="AC531" s="6" t="s">
        <v>101</v>
      </c>
      <c r="AD531" s="6">
        <v>99980</v>
      </c>
      <c r="AE531" s="6" t="s">
        <v>101</v>
      </c>
      <c r="AF531" s="6" t="s">
        <v>101</v>
      </c>
      <c r="AG531" s="6">
        <v>99977</v>
      </c>
      <c r="AH531" s="6" t="s">
        <v>101</v>
      </c>
      <c r="AI531" s="6" t="s">
        <v>101</v>
      </c>
      <c r="AJ531" s="6">
        <v>99980</v>
      </c>
      <c r="AK531" s="6" t="s">
        <v>101</v>
      </c>
      <c r="AL531" s="6" t="s">
        <v>101</v>
      </c>
      <c r="AM531" s="6">
        <v>99988</v>
      </c>
      <c r="AN531" s="6" t="s">
        <v>101</v>
      </c>
      <c r="AO531" s="6" t="s">
        <v>101</v>
      </c>
      <c r="AP531" s="6">
        <v>99992</v>
      </c>
      <c r="AQ531" s="6" t="s">
        <v>101</v>
      </c>
      <c r="AR531" s="6" t="s">
        <v>101</v>
      </c>
    </row>
    <row r="532" spans="1:95" ht="114.95" customHeight="1" x14ac:dyDescent="0.25">
      <c r="A532" s="2" t="s">
        <v>133</v>
      </c>
      <c r="B532" s="2" t="s">
        <v>627</v>
      </c>
      <c r="C532" s="2" t="s">
        <v>787</v>
      </c>
      <c r="D532" s="2" t="s">
        <v>788</v>
      </c>
      <c r="E532" s="2" t="s">
        <v>101</v>
      </c>
      <c r="F532" s="2"/>
      <c r="G532" s="2" t="s">
        <v>778</v>
      </c>
      <c r="H532" s="3">
        <v>36.5</v>
      </c>
      <c r="I532" s="3">
        <v>95</v>
      </c>
      <c r="J532" s="2" t="s">
        <v>101</v>
      </c>
      <c r="K532" s="2" t="s">
        <v>557</v>
      </c>
      <c r="L532" s="2" t="s">
        <v>621</v>
      </c>
      <c r="M532" s="4" t="s">
        <v>101</v>
      </c>
      <c r="N532" s="2" t="s">
        <v>104</v>
      </c>
      <c r="O532" s="2" t="s">
        <v>101</v>
      </c>
      <c r="P532" s="5">
        <v>45823</v>
      </c>
      <c r="Q532" s="5">
        <v>45930</v>
      </c>
      <c r="R532" s="4" t="s">
        <v>105</v>
      </c>
      <c r="S532" s="2" t="s">
        <v>106</v>
      </c>
      <c r="T532" s="3">
        <f>SUM(IF(Y532="", 0, Y532 * Z532 * 1),IF(AB532="", 0, AB532 * AC532 * 1),IF(AE532="", 0, AE532 * AF532 * 1),IF(AH532="", 0, AH532 * AI532 * 1),IF(AK532="", 0, AK532 * AL532 * 1),IF(AN532="", 0, AN532 * AO532 * 1),IF(AQ532="", 0, AQ532 * AR532 * 1))</f>
        <v>0</v>
      </c>
      <c r="U532" s="2">
        <f>SUM(IF(Y532="",0,Y532*1),IF(AB532="",0,AB532*1),IF(AE532="",0,AE532*1),IF(AH532="",0,AH532*1),IF(AK532="",0,AK532*1),IF(AN532="",0,AN532*1),IF(AQ532="",0,AQ532*1))</f>
        <v>0</v>
      </c>
      <c r="V532" s="2" t="s">
        <v>101</v>
      </c>
      <c r="W532" s="2" t="s">
        <v>101</v>
      </c>
      <c r="X532" s="2" t="s">
        <v>115</v>
      </c>
      <c r="Y532" s="4" t="s">
        <v>101</v>
      </c>
      <c r="Z532" s="2">
        <v>36.5</v>
      </c>
      <c r="AA532" s="2" t="s">
        <v>117</v>
      </c>
      <c r="AB532" s="4" t="s">
        <v>101</v>
      </c>
      <c r="AC532" s="2">
        <v>36.5</v>
      </c>
      <c r="AD532" s="2" t="s">
        <v>119</v>
      </c>
      <c r="AE532" s="4" t="s">
        <v>101</v>
      </c>
      <c r="AF532" s="2">
        <v>36.5</v>
      </c>
      <c r="AG532" s="2" t="s">
        <v>121</v>
      </c>
      <c r="AH532" s="4" t="s">
        <v>101</v>
      </c>
      <c r="AI532" s="2">
        <v>36.5</v>
      </c>
      <c r="AJ532" s="2" t="s">
        <v>123</v>
      </c>
      <c r="AK532" s="4" t="s">
        <v>101</v>
      </c>
      <c r="AL532" s="2">
        <v>36.5</v>
      </c>
      <c r="AM532" s="2" t="s">
        <v>125</v>
      </c>
      <c r="AN532" s="4" t="s">
        <v>101</v>
      </c>
      <c r="AO532" s="2">
        <v>36.5</v>
      </c>
      <c r="AP532" s="2" t="s">
        <v>126</v>
      </c>
      <c r="AQ532" s="4" t="s">
        <v>101</v>
      </c>
      <c r="AR532" s="2">
        <v>36.5</v>
      </c>
      <c r="AS532" s="2" t="s">
        <v>101</v>
      </c>
      <c r="AT532" s="2" t="s">
        <v>101</v>
      </c>
      <c r="AU532" s="2" t="s">
        <v>101</v>
      </c>
      <c r="AV532" s="2" t="s">
        <v>101</v>
      </c>
      <c r="AW532" s="2" t="s">
        <v>101</v>
      </c>
      <c r="AX532" s="2" t="s">
        <v>101</v>
      </c>
      <c r="AY532" s="2" t="s">
        <v>101</v>
      </c>
      <c r="AZ532" s="2" t="s">
        <v>101</v>
      </c>
      <c r="BA532" s="2" t="s">
        <v>101</v>
      </c>
      <c r="BB532" s="2" t="s">
        <v>101</v>
      </c>
      <c r="BC532" s="2" t="s">
        <v>101</v>
      </c>
      <c r="BD532" s="2" t="s">
        <v>101</v>
      </c>
      <c r="BE532" s="2" t="s">
        <v>101</v>
      </c>
      <c r="BF532" s="2" t="s">
        <v>101</v>
      </c>
      <c r="BG532" s="2" t="s">
        <v>101</v>
      </c>
      <c r="BH532" s="2" t="s">
        <v>101</v>
      </c>
      <c r="BI532" s="2" t="s">
        <v>101</v>
      </c>
      <c r="BJ532" s="2" t="s">
        <v>101</v>
      </c>
      <c r="BK532" s="2" t="s">
        <v>101</v>
      </c>
      <c r="BL532" s="2" t="s">
        <v>101</v>
      </c>
      <c r="BM532" s="2" t="s">
        <v>101</v>
      </c>
      <c r="BN532" s="2" t="s">
        <v>101</v>
      </c>
      <c r="BO532" s="2" t="s">
        <v>101</v>
      </c>
      <c r="BP532" s="2" t="s">
        <v>101</v>
      </c>
      <c r="BQ532" s="2" t="s">
        <v>101</v>
      </c>
      <c r="BR532" s="2" t="s">
        <v>101</v>
      </c>
      <c r="BS532" s="2" t="s">
        <v>101</v>
      </c>
      <c r="BT532" s="2" t="s">
        <v>101</v>
      </c>
      <c r="BU532" s="2" t="s">
        <v>101</v>
      </c>
      <c r="BV532" s="2" t="s">
        <v>101</v>
      </c>
      <c r="BW532" s="2" t="s">
        <v>101</v>
      </c>
      <c r="BX532" s="2" t="s">
        <v>101</v>
      </c>
      <c r="BY532" s="2" t="s">
        <v>101</v>
      </c>
      <c r="BZ532" s="2" t="s">
        <v>101</v>
      </c>
      <c r="CA532" s="2" t="s">
        <v>101</v>
      </c>
      <c r="CB532" s="2" t="s">
        <v>101</v>
      </c>
      <c r="CC532" s="2" t="s">
        <v>101</v>
      </c>
      <c r="CD532" s="2" t="s">
        <v>101</v>
      </c>
      <c r="CE532" s="2" t="s">
        <v>101</v>
      </c>
      <c r="CF532" s="2" t="s">
        <v>101</v>
      </c>
      <c r="CG532" s="2" t="s">
        <v>101</v>
      </c>
      <c r="CH532" s="2" t="s">
        <v>101</v>
      </c>
      <c r="CI532" s="2" t="s">
        <v>101</v>
      </c>
      <c r="CJ532" s="2" t="s">
        <v>101</v>
      </c>
      <c r="CK532" s="2" t="s">
        <v>101</v>
      </c>
      <c r="CL532" s="2" t="s">
        <v>101</v>
      </c>
      <c r="CM532" s="2" t="s">
        <v>101</v>
      </c>
      <c r="CN532" s="2" t="s">
        <v>101</v>
      </c>
      <c r="CO532" s="2" t="s">
        <v>101</v>
      </c>
      <c r="CP532" s="2" t="s">
        <v>101</v>
      </c>
      <c r="CQ532" s="2" t="s">
        <v>101</v>
      </c>
    </row>
    <row r="533" spans="1:95" ht="15.95" customHeight="1" x14ac:dyDescent="0.25">
      <c r="A533" s="6" t="s">
        <v>101</v>
      </c>
      <c r="B533" s="6" t="s">
        <v>101</v>
      </c>
      <c r="C533" s="6" t="s">
        <v>101</v>
      </c>
      <c r="D533" s="6" t="s">
        <v>101</v>
      </c>
      <c r="E533" s="6" t="s">
        <v>101</v>
      </c>
      <c r="F533" s="6" t="s">
        <v>101</v>
      </c>
      <c r="G533" s="6" t="s">
        <v>101</v>
      </c>
      <c r="H533" s="6" t="s">
        <v>101</v>
      </c>
      <c r="I533" s="6" t="s">
        <v>101</v>
      </c>
      <c r="J533" s="6" t="s">
        <v>101</v>
      </c>
      <c r="K533" s="6" t="s">
        <v>101</v>
      </c>
      <c r="L533" s="6" t="s">
        <v>101</v>
      </c>
      <c r="M533" s="6" t="s">
        <v>101</v>
      </c>
      <c r="N533" s="6" t="s">
        <v>101</v>
      </c>
      <c r="O533" s="6" t="s">
        <v>101</v>
      </c>
      <c r="P533" s="6" t="s">
        <v>101</v>
      </c>
      <c r="Q533" s="6" t="s">
        <v>101</v>
      </c>
      <c r="R533" s="6" t="s">
        <v>101</v>
      </c>
      <c r="S533" s="6" t="s">
        <v>101</v>
      </c>
      <c r="T533" s="6" t="s">
        <v>101</v>
      </c>
      <c r="U533" s="6" t="s">
        <v>101</v>
      </c>
      <c r="V533" s="6" t="s">
        <v>131</v>
      </c>
      <c r="W533" s="6" t="s">
        <v>132</v>
      </c>
      <c r="X533" s="6">
        <v>99994</v>
      </c>
      <c r="Y533" s="6" t="s">
        <v>101</v>
      </c>
      <c r="Z533" s="6" t="s">
        <v>101</v>
      </c>
      <c r="AA533" s="6">
        <v>99989</v>
      </c>
      <c r="AB533" s="6" t="s">
        <v>101</v>
      </c>
      <c r="AC533" s="6" t="s">
        <v>101</v>
      </c>
      <c r="AD533" s="6">
        <v>99983</v>
      </c>
      <c r="AE533" s="6" t="s">
        <v>101</v>
      </c>
      <c r="AF533" s="6" t="s">
        <v>101</v>
      </c>
      <c r="AG533" s="6">
        <v>99980</v>
      </c>
      <c r="AH533" s="6" t="s">
        <v>101</v>
      </c>
      <c r="AI533" s="6" t="s">
        <v>101</v>
      </c>
      <c r="AJ533" s="6">
        <v>99982</v>
      </c>
      <c r="AK533" s="6" t="s">
        <v>101</v>
      </c>
      <c r="AL533" s="6" t="s">
        <v>101</v>
      </c>
      <c r="AM533" s="6">
        <v>99989</v>
      </c>
      <c r="AN533" s="6" t="s">
        <v>101</v>
      </c>
      <c r="AO533" s="6" t="s">
        <v>101</v>
      </c>
      <c r="AP533" s="6">
        <v>99992</v>
      </c>
      <c r="AQ533" s="6" t="s">
        <v>101</v>
      </c>
      <c r="AR533" s="6" t="s">
        <v>101</v>
      </c>
    </row>
    <row r="534" spans="1:95" ht="114.95" customHeight="1" x14ac:dyDescent="0.25">
      <c r="A534" s="2" t="s">
        <v>133</v>
      </c>
      <c r="B534" s="2" t="s">
        <v>789</v>
      </c>
      <c r="C534" s="2" t="s">
        <v>772</v>
      </c>
      <c r="D534" s="2" t="s">
        <v>790</v>
      </c>
      <c r="E534" s="2" t="s">
        <v>101</v>
      </c>
      <c r="F534" s="2"/>
      <c r="G534" s="2" t="s">
        <v>774</v>
      </c>
      <c r="H534" s="3">
        <v>36.5</v>
      </c>
      <c r="I534" s="3">
        <v>95</v>
      </c>
      <c r="J534" s="2" t="s">
        <v>101</v>
      </c>
      <c r="K534" s="2" t="s">
        <v>557</v>
      </c>
      <c r="L534" s="2" t="s">
        <v>621</v>
      </c>
      <c r="M534" s="4" t="s">
        <v>101</v>
      </c>
      <c r="N534" s="2" t="s">
        <v>104</v>
      </c>
      <c r="O534" s="2" t="s">
        <v>101</v>
      </c>
      <c r="P534" s="5">
        <v>45823</v>
      </c>
      <c r="Q534" s="5">
        <v>45930</v>
      </c>
      <c r="R534" s="4" t="s">
        <v>105</v>
      </c>
      <c r="S534" s="2" t="s">
        <v>106</v>
      </c>
      <c r="T534" s="3">
        <f>SUM(IF(Y534="", 0, Y534 * Z534 * 1),IF(AB534="", 0, AB534 * AC534 * 1),IF(AE534="", 0, AE534 * AF534 * 1),IF(AH534="", 0, AH534 * AI534 * 1),IF(AK534="", 0, AK534 * AL534 * 1),IF(AN534="", 0, AN534 * AO534 * 1),IF(AQ534="", 0, AQ534 * AR534 * 1))</f>
        <v>0</v>
      </c>
      <c r="U534" s="2">
        <f>SUM(IF(Y534="",0,Y534*1),IF(AB534="",0,AB534*1),IF(AE534="",0,AE534*1),IF(AH534="",0,AH534*1),IF(AK534="",0,AK534*1),IF(AN534="",0,AN534*1),IF(AQ534="",0,AQ534*1))</f>
        <v>0</v>
      </c>
      <c r="V534" s="2" t="s">
        <v>101</v>
      </c>
      <c r="W534" s="2" t="s">
        <v>101</v>
      </c>
      <c r="X534" s="2" t="s">
        <v>115</v>
      </c>
      <c r="Y534" s="4" t="s">
        <v>101</v>
      </c>
      <c r="Z534" s="2">
        <v>36.5</v>
      </c>
      <c r="AA534" s="2" t="s">
        <v>117</v>
      </c>
      <c r="AB534" s="4" t="s">
        <v>101</v>
      </c>
      <c r="AC534" s="2">
        <v>36.5</v>
      </c>
      <c r="AD534" s="2" t="s">
        <v>119</v>
      </c>
      <c r="AE534" s="4" t="s">
        <v>101</v>
      </c>
      <c r="AF534" s="2">
        <v>36.5</v>
      </c>
      <c r="AG534" s="2" t="s">
        <v>121</v>
      </c>
      <c r="AH534" s="4" t="s">
        <v>101</v>
      </c>
      <c r="AI534" s="2">
        <v>36.5</v>
      </c>
      <c r="AJ534" s="2" t="s">
        <v>123</v>
      </c>
      <c r="AK534" s="4" t="s">
        <v>101</v>
      </c>
      <c r="AL534" s="2">
        <v>36.5</v>
      </c>
      <c r="AM534" s="2" t="s">
        <v>125</v>
      </c>
      <c r="AN534" s="4" t="s">
        <v>101</v>
      </c>
      <c r="AO534" s="2">
        <v>36.5</v>
      </c>
      <c r="AP534" s="2" t="s">
        <v>126</v>
      </c>
      <c r="AQ534" s="4" t="s">
        <v>101</v>
      </c>
      <c r="AR534" s="2">
        <v>36.5</v>
      </c>
      <c r="AS534" s="2" t="s">
        <v>101</v>
      </c>
      <c r="AT534" s="2" t="s">
        <v>101</v>
      </c>
      <c r="AU534" s="2" t="s">
        <v>101</v>
      </c>
      <c r="AV534" s="2" t="s">
        <v>101</v>
      </c>
      <c r="AW534" s="2" t="s">
        <v>101</v>
      </c>
      <c r="AX534" s="2" t="s">
        <v>101</v>
      </c>
      <c r="AY534" s="2" t="s">
        <v>101</v>
      </c>
      <c r="AZ534" s="2" t="s">
        <v>101</v>
      </c>
      <c r="BA534" s="2" t="s">
        <v>101</v>
      </c>
      <c r="BB534" s="2" t="s">
        <v>101</v>
      </c>
      <c r="BC534" s="2" t="s">
        <v>101</v>
      </c>
      <c r="BD534" s="2" t="s">
        <v>101</v>
      </c>
      <c r="BE534" s="2" t="s">
        <v>101</v>
      </c>
      <c r="BF534" s="2" t="s">
        <v>101</v>
      </c>
      <c r="BG534" s="2" t="s">
        <v>101</v>
      </c>
      <c r="BH534" s="2" t="s">
        <v>101</v>
      </c>
      <c r="BI534" s="2" t="s">
        <v>101</v>
      </c>
      <c r="BJ534" s="2" t="s">
        <v>101</v>
      </c>
      <c r="BK534" s="2" t="s">
        <v>101</v>
      </c>
      <c r="BL534" s="2" t="s">
        <v>101</v>
      </c>
      <c r="BM534" s="2" t="s">
        <v>101</v>
      </c>
      <c r="BN534" s="2" t="s">
        <v>101</v>
      </c>
      <c r="BO534" s="2" t="s">
        <v>101</v>
      </c>
      <c r="BP534" s="2" t="s">
        <v>101</v>
      </c>
      <c r="BQ534" s="2" t="s">
        <v>101</v>
      </c>
      <c r="BR534" s="2" t="s">
        <v>101</v>
      </c>
      <c r="BS534" s="2" t="s">
        <v>101</v>
      </c>
      <c r="BT534" s="2" t="s">
        <v>101</v>
      </c>
      <c r="BU534" s="2" t="s">
        <v>101</v>
      </c>
      <c r="BV534" s="2" t="s">
        <v>101</v>
      </c>
      <c r="BW534" s="2" t="s">
        <v>101</v>
      </c>
      <c r="BX534" s="2" t="s">
        <v>101</v>
      </c>
      <c r="BY534" s="2" t="s">
        <v>101</v>
      </c>
      <c r="BZ534" s="2" t="s">
        <v>101</v>
      </c>
      <c r="CA534" s="2" t="s">
        <v>101</v>
      </c>
      <c r="CB534" s="2" t="s">
        <v>101</v>
      </c>
      <c r="CC534" s="2" t="s">
        <v>101</v>
      </c>
      <c r="CD534" s="2" t="s">
        <v>101</v>
      </c>
      <c r="CE534" s="2" t="s">
        <v>101</v>
      </c>
      <c r="CF534" s="2" t="s">
        <v>101</v>
      </c>
      <c r="CG534" s="2" t="s">
        <v>101</v>
      </c>
      <c r="CH534" s="2" t="s">
        <v>101</v>
      </c>
      <c r="CI534" s="2" t="s">
        <v>101</v>
      </c>
      <c r="CJ534" s="2" t="s">
        <v>101</v>
      </c>
      <c r="CK534" s="2" t="s">
        <v>101</v>
      </c>
      <c r="CL534" s="2" t="s">
        <v>101</v>
      </c>
      <c r="CM534" s="2" t="s">
        <v>101</v>
      </c>
      <c r="CN534" s="2" t="s">
        <v>101</v>
      </c>
      <c r="CO534" s="2" t="s">
        <v>101</v>
      </c>
      <c r="CP534" s="2" t="s">
        <v>101</v>
      </c>
      <c r="CQ534" s="2" t="s">
        <v>101</v>
      </c>
    </row>
    <row r="535" spans="1:95" ht="15.95" customHeight="1" x14ac:dyDescent="0.25">
      <c r="A535" s="6" t="s">
        <v>101</v>
      </c>
      <c r="B535" s="6" t="s">
        <v>101</v>
      </c>
      <c r="C535" s="6" t="s">
        <v>101</v>
      </c>
      <c r="D535" s="6" t="s">
        <v>101</v>
      </c>
      <c r="E535" s="6" t="s">
        <v>101</v>
      </c>
      <c r="F535" s="6" t="s">
        <v>101</v>
      </c>
      <c r="G535" s="6" t="s">
        <v>101</v>
      </c>
      <c r="H535" s="6" t="s">
        <v>101</v>
      </c>
      <c r="I535" s="6" t="s">
        <v>101</v>
      </c>
      <c r="J535" s="6" t="s">
        <v>101</v>
      </c>
      <c r="K535" s="6" t="s">
        <v>101</v>
      </c>
      <c r="L535" s="6" t="s">
        <v>101</v>
      </c>
      <c r="M535" s="6" t="s">
        <v>101</v>
      </c>
      <c r="N535" s="6" t="s">
        <v>101</v>
      </c>
      <c r="O535" s="6" t="s">
        <v>101</v>
      </c>
      <c r="P535" s="6" t="s">
        <v>101</v>
      </c>
      <c r="Q535" s="6" t="s">
        <v>101</v>
      </c>
      <c r="R535" s="6" t="s">
        <v>101</v>
      </c>
      <c r="S535" s="6" t="s">
        <v>101</v>
      </c>
      <c r="T535" s="6" t="s">
        <v>101</v>
      </c>
      <c r="U535" s="6" t="s">
        <v>101</v>
      </c>
      <c r="V535" s="6" t="s">
        <v>131</v>
      </c>
      <c r="W535" s="6" t="s">
        <v>132</v>
      </c>
      <c r="X535" s="6">
        <v>99995</v>
      </c>
      <c r="Y535" s="6" t="s">
        <v>101</v>
      </c>
      <c r="Z535" s="6" t="s">
        <v>101</v>
      </c>
      <c r="AA535" s="6">
        <v>99992</v>
      </c>
      <c r="AB535" s="6" t="s">
        <v>101</v>
      </c>
      <c r="AC535" s="6" t="s">
        <v>101</v>
      </c>
      <c r="AD535" s="6">
        <v>99989</v>
      </c>
      <c r="AE535" s="6" t="s">
        <v>101</v>
      </c>
      <c r="AF535" s="6" t="s">
        <v>101</v>
      </c>
      <c r="AG535" s="6">
        <v>99987</v>
      </c>
      <c r="AH535" s="6" t="s">
        <v>101</v>
      </c>
      <c r="AI535" s="6" t="s">
        <v>101</v>
      </c>
      <c r="AJ535" s="6">
        <v>99987</v>
      </c>
      <c r="AK535" s="6" t="s">
        <v>101</v>
      </c>
      <c r="AL535" s="6" t="s">
        <v>101</v>
      </c>
      <c r="AM535" s="6">
        <v>99992</v>
      </c>
      <c r="AN535" s="6" t="s">
        <v>101</v>
      </c>
      <c r="AO535" s="6" t="s">
        <v>101</v>
      </c>
      <c r="AP535" s="6">
        <v>99994</v>
      </c>
      <c r="AQ535" s="6" t="s">
        <v>101</v>
      </c>
      <c r="AR535" s="6" t="s">
        <v>101</v>
      </c>
    </row>
    <row r="536" spans="1:95" ht="114.95" customHeight="1" x14ac:dyDescent="0.25">
      <c r="A536" s="2" t="s">
        <v>133</v>
      </c>
      <c r="B536" s="2" t="s">
        <v>791</v>
      </c>
      <c r="C536" s="2" t="s">
        <v>792</v>
      </c>
      <c r="D536" s="2" t="s">
        <v>793</v>
      </c>
      <c r="E536" s="2" t="s">
        <v>101</v>
      </c>
      <c r="F536" s="2"/>
      <c r="G536" s="2" t="s">
        <v>794</v>
      </c>
      <c r="H536" s="3">
        <v>48.1</v>
      </c>
      <c r="I536" s="3">
        <v>125</v>
      </c>
      <c r="J536" s="2" t="s">
        <v>101</v>
      </c>
      <c r="K536" s="2" t="s">
        <v>557</v>
      </c>
      <c r="L536" s="2" t="s">
        <v>621</v>
      </c>
      <c r="M536" s="4" t="s">
        <v>101</v>
      </c>
      <c r="N536" s="2" t="s">
        <v>104</v>
      </c>
      <c r="O536" s="2" t="s">
        <v>101</v>
      </c>
      <c r="P536" s="5">
        <v>45823</v>
      </c>
      <c r="Q536" s="5">
        <v>45930</v>
      </c>
      <c r="R536" s="4" t="s">
        <v>105</v>
      </c>
      <c r="S536" s="2" t="s">
        <v>106</v>
      </c>
      <c r="T536" s="3">
        <f>SUM(IF(Y536="", 0, Y536 * Z536 * 1),IF(AB536="", 0, AB536 * AC536 * 1),IF(AE536="", 0, AE536 * AF536 * 1),IF(AH536="", 0, AH536 * AI536 * 1),IF(AK536="", 0, AK536 * AL536 * 1),IF(AN536="", 0, AN536 * AO536 * 1),IF(AQ536="", 0, AQ536 * AR536 * 1))</f>
        <v>0</v>
      </c>
      <c r="U536" s="2">
        <f>SUM(IF(Y536="",0,Y536*1),IF(AB536="",0,AB536*1),IF(AE536="",0,AE536*1),IF(AH536="",0,AH536*1),IF(AK536="",0,AK536*1),IF(AN536="",0,AN536*1),IF(AQ536="",0,AQ536*1))</f>
        <v>0</v>
      </c>
      <c r="V536" s="2" t="s">
        <v>101</v>
      </c>
      <c r="W536" s="2" t="s">
        <v>101</v>
      </c>
      <c r="X536" s="2" t="s">
        <v>115</v>
      </c>
      <c r="Y536" s="4" t="s">
        <v>101</v>
      </c>
      <c r="Z536" s="2">
        <v>48.1</v>
      </c>
      <c r="AA536" s="2" t="s">
        <v>117</v>
      </c>
      <c r="AB536" s="4" t="s">
        <v>101</v>
      </c>
      <c r="AC536" s="2">
        <v>48.1</v>
      </c>
      <c r="AD536" s="2" t="s">
        <v>119</v>
      </c>
      <c r="AE536" s="4" t="s">
        <v>101</v>
      </c>
      <c r="AF536" s="2">
        <v>48.1</v>
      </c>
      <c r="AG536" s="2" t="s">
        <v>121</v>
      </c>
      <c r="AH536" s="4" t="s">
        <v>101</v>
      </c>
      <c r="AI536" s="2">
        <v>48.1</v>
      </c>
      <c r="AJ536" s="2" t="s">
        <v>123</v>
      </c>
      <c r="AK536" s="4" t="s">
        <v>101</v>
      </c>
      <c r="AL536" s="2">
        <v>48.1</v>
      </c>
      <c r="AM536" s="2" t="s">
        <v>125</v>
      </c>
      <c r="AN536" s="4" t="s">
        <v>101</v>
      </c>
      <c r="AO536" s="2">
        <v>48.1</v>
      </c>
      <c r="AP536" s="2" t="s">
        <v>126</v>
      </c>
      <c r="AQ536" s="4" t="s">
        <v>101</v>
      </c>
      <c r="AR536" s="2">
        <v>48.1</v>
      </c>
      <c r="AS536" s="2" t="s">
        <v>101</v>
      </c>
      <c r="AT536" s="2" t="s">
        <v>101</v>
      </c>
      <c r="AU536" s="2" t="s">
        <v>101</v>
      </c>
      <c r="AV536" s="2" t="s">
        <v>101</v>
      </c>
      <c r="AW536" s="2" t="s">
        <v>101</v>
      </c>
      <c r="AX536" s="2" t="s">
        <v>101</v>
      </c>
      <c r="AY536" s="2" t="s">
        <v>101</v>
      </c>
      <c r="AZ536" s="2" t="s">
        <v>101</v>
      </c>
      <c r="BA536" s="2" t="s">
        <v>101</v>
      </c>
      <c r="BB536" s="2" t="s">
        <v>101</v>
      </c>
      <c r="BC536" s="2" t="s">
        <v>101</v>
      </c>
      <c r="BD536" s="2" t="s">
        <v>101</v>
      </c>
      <c r="BE536" s="2" t="s">
        <v>101</v>
      </c>
      <c r="BF536" s="2" t="s">
        <v>101</v>
      </c>
      <c r="BG536" s="2" t="s">
        <v>101</v>
      </c>
      <c r="BH536" s="2" t="s">
        <v>101</v>
      </c>
      <c r="BI536" s="2" t="s">
        <v>101</v>
      </c>
      <c r="BJ536" s="2" t="s">
        <v>101</v>
      </c>
      <c r="BK536" s="2" t="s">
        <v>101</v>
      </c>
      <c r="BL536" s="2" t="s">
        <v>101</v>
      </c>
      <c r="BM536" s="2" t="s">
        <v>101</v>
      </c>
      <c r="BN536" s="2" t="s">
        <v>101</v>
      </c>
      <c r="BO536" s="2" t="s">
        <v>101</v>
      </c>
      <c r="BP536" s="2" t="s">
        <v>101</v>
      </c>
      <c r="BQ536" s="2" t="s">
        <v>101</v>
      </c>
      <c r="BR536" s="2" t="s">
        <v>101</v>
      </c>
      <c r="BS536" s="2" t="s">
        <v>101</v>
      </c>
      <c r="BT536" s="2" t="s">
        <v>101</v>
      </c>
      <c r="BU536" s="2" t="s">
        <v>101</v>
      </c>
      <c r="BV536" s="2" t="s">
        <v>101</v>
      </c>
      <c r="BW536" s="2" t="s">
        <v>101</v>
      </c>
      <c r="BX536" s="2" t="s">
        <v>101</v>
      </c>
      <c r="BY536" s="2" t="s">
        <v>101</v>
      </c>
      <c r="BZ536" s="2" t="s">
        <v>101</v>
      </c>
      <c r="CA536" s="2" t="s">
        <v>101</v>
      </c>
      <c r="CB536" s="2" t="s">
        <v>101</v>
      </c>
      <c r="CC536" s="2" t="s">
        <v>101</v>
      </c>
      <c r="CD536" s="2" t="s">
        <v>101</v>
      </c>
      <c r="CE536" s="2" t="s">
        <v>101</v>
      </c>
      <c r="CF536" s="2" t="s">
        <v>101</v>
      </c>
      <c r="CG536" s="2" t="s">
        <v>101</v>
      </c>
      <c r="CH536" s="2" t="s">
        <v>101</v>
      </c>
      <c r="CI536" s="2" t="s">
        <v>101</v>
      </c>
      <c r="CJ536" s="2" t="s">
        <v>101</v>
      </c>
      <c r="CK536" s="2" t="s">
        <v>101</v>
      </c>
      <c r="CL536" s="2" t="s">
        <v>101</v>
      </c>
      <c r="CM536" s="2" t="s">
        <v>101</v>
      </c>
      <c r="CN536" s="2" t="s">
        <v>101</v>
      </c>
      <c r="CO536" s="2" t="s">
        <v>101</v>
      </c>
      <c r="CP536" s="2" t="s">
        <v>101</v>
      </c>
      <c r="CQ536" s="2" t="s">
        <v>101</v>
      </c>
    </row>
    <row r="537" spans="1:95" ht="15.95" customHeight="1" x14ac:dyDescent="0.25">
      <c r="A537" s="6" t="s">
        <v>101</v>
      </c>
      <c r="B537" s="6" t="s">
        <v>101</v>
      </c>
      <c r="C537" s="6" t="s">
        <v>101</v>
      </c>
      <c r="D537" s="6" t="s">
        <v>101</v>
      </c>
      <c r="E537" s="6" t="s">
        <v>101</v>
      </c>
      <c r="F537" s="6" t="s">
        <v>101</v>
      </c>
      <c r="G537" s="6" t="s">
        <v>101</v>
      </c>
      <c r="H537" s="6" t="s">
        <v>101</v>
      </c>
      <c r="I537" s="6" t="s">
        <v>101</v>
      </c>
      <c r="J537" s="6" t="s">
        <v>101</v>
      </c>
      <c r="K537" s="6" t="s">
        <v>101</v>
      </c>
      <c r="L537" s="6" t="s">
        <v>101</v>
      </c>
      <c r="M537" s="6" t="s">
        <v>101</v>
      </c>
      <c r="N537" s="6" t="s">
        <v>101</v>
      </c>
      <c r="O537" s="6" t="s">
        <v>101</v>
      </c>
      <c r="P537" s="6" t="s">
        <v>101</v>
      </c>
      <c r="Q537" s="6" t="s">
        <v>101</v>
      </c>
      <c r="R537" s="6" t="s">
        <v>101</v>
      </c>
      <c r="S537" s="6" t="s">
        <v>101</v>
      </c>
      <c r="T537" s="6" t="s">
        <v>101</v>
      </c>
      <c r="U537" s="6" t="s">
        <v>101</v>
      </c>
      <c r="V537" s="6" t="s">
        <v>131</v>
      </c>
      <c r="W537" s="6" t="s">
        <v>132</v>
      </c>
      <c r="X537" s="6">
        <v>99997</v>
      </c>
      <c r="Y537" s="6" t="s">
        <v>101</v>
      </c>
      <c r="Z537" s="6" t="s">
        <v>101</v>
      </c>
      <c r="AA537" s="6">
        <v>99994</v>
      </c>
      <c r="AB537" s="6" t="s">
        <v>101</v>
      </c>
      <c r="AC537" s="6" t="s">
        <v>101</v>
      </c>
      <c r="AD537" s="6">
        <v>99992</v>
      </c>
      <c r="AE537" s="6" t="s">
        <v>101</v>
      </c>
      <c r="AF537" s="6" t="s">
        <v>101</v>
      </c>
      <c r="AG537" s="6">
        <v>99990</v>
      </c>
      <c r="AH537" s="6" t="s">
        <v>101</v>
      </c>
      <c r="AI537" s="6" t="s">
        <v>101</v>
      </c>
      <c r="AJ537" s="6">
        <v>99992</v>
      </c>
      <c r="AK537" s="6" t="s">
        <v>101</v>
      </c>
      <c r="AL537" s="6" t="s">
        <v>101</v>
      </c>
      <c r="AM537" s="6">
        <v>99995</v>
      </c>
      <c r="AN537" s="6" t="s">
        <v>101</v>
      </c>
      <c r="AO537" s="6" t="s">
        <v>101</v>
      </c>
      <c r="AP537" s="6">
        <v>99997</v>
      </c>
      <c r="AQ537" s="6" t="s">
        <v>101</v>
      </c>
      <c r="AR537" s="6" t="s">
        <v>101</v>
      </c>
    </row>
    <row r="538" spans="1:95" ht="114.95" customHeight="1" x14ac:dyDescent="0.25">
      <c r="A538" s="2" t="s">
        <v>133</v>
      </c>
      <c r="B538" s="2" t="s">
        <v>795</v>
      </c>
      <c r="C538" s="2" t="s">
        <v>792</v>
      </c>
      <c r="D538" s="2" t="s">
        <v>796</v>
      </c>
      <c r="E538" s="2" t="s">
        <v>101</v>
      </c>
      <c r="F538" s="2"/>
      <c r="G538" s="2" t="s">
        <v>794</v>
      </c>
      <c r="H538" s="3">
        <v>48.1</v>
      </c>
      <c r="I538" s="3">
        <v>125</v>
      </c>
      <c r="J538" s="2" t="s">
        <v>101</v>
      </c>
      <c r="K538" s="2" t="s">
        <v>557</v>
      </c>
      <c r="L538" s="2" t="s">
        <v>621</v>
      </c>
      <c r="M538" s="4" t="s">
        <v>101</v>
      </c>
      <c r="N538" s="2" t="s">
        <v>104</v>
      </c>
      <c r="O538" s="2" t="s">
        <v>101</v>
      </c>
      <c r="P538" s="5">
        <v>45823</v>
      </c>
      <c r="Q538" s="5">
        <v>45930</v>
      </c>
      <c r="R538" s="4" t="s">
        <v>105</v>
      </c>
      <c r="S538" s="2" t="s">
        <v>106</v>
      </c>
      <c r="T538" s="3">
        <f>SUM(IF(Y538="", 0, Y538 * Z538 * 1),IF(AB538="", 0, AB538 * AC538 * 1),IF(AE538="", 0, AE538 * AF538 * 1),IF(AH538="", 0, AH538 * AI538 * 1),IF(AK538="", 0, AK538 * AL538 * 1),IF(AN538="", 0, AN538 * AO538 * 1),IF(AQ538="", 0, AQ538 * AR538 * 1))</f>
        <v>0</v>
      </c>
      <c r="U538" s="2">
        <f>SUM(IF(Y538="",0,Y538*1),IF(AB538="",0,AB538*1),IF(AE538="",0,AE538*1),IF(AH538="",0,AH538*1),IF(AK538="",0,AK538*1),IF(AN538="",0,AN538*1),IF(AQ538="",0,AQ538*1))</f>
        <v>0</v>
      </c>
      <c r="V538" s="2" t="s">
        <v>101</v>
      </c>
      <c r="W538" s="2" t="s">
        <v>101</v>
      </c>
      <c r="X538" s="2" t="s">
        <v>115</v>
      </c>
      <c r="Y538" s="4" t="s">
        <v>101</v>
      </c>
      <c r="Z538" s="2">
        <v>48.1</v>
      </c>
      <c r="AA538" s="2" t="s">
        <v>117</v>
      </c>
      <c r="AB538" s="4" t="s">
        <v>101</v>
      </c>
      <c r="AC538" s="2">
        <v>48.1</v>
      </c>
      <c r="AD538" s="2" t="s">
        <v>119</v>
      </c>
      <c r="AE538" s="4" t="s">
        <v>101</v>
      </c>
      <c r="AF538" s="2">
        <v>48.1</v>
      </c>
      <c r="AG538" s="2" t="s">
        <v>121</v>
      </c>
      <c r="AH538" s="4" t="s">
        <v>101</v>
      </c>
      <c r="AI538" s="2">
        <v>48.1</v>
      </c>
      <c r="AJ538" s="2" t="s">
        <v>123</v>
      </c>
      <c r="AK538" s="4" t="s">
        <v>101</v>
      </c>
      <c r="AL538" s="2">
        <v>48.1</v>
      </c>
      <c r="AM538" s="2" t="s">
        <v>125</v>
      </c>
      <c r="AN538" s="4" t="s">
        <v>101</v>
      </c>
      <c r="AO538" s="2">
        <v>48.1</v>
      </c>
      <c r="AP538" s="2" t="s">
        <v>126</v>
      </c>
      <c r="AQ538" s="4" t="s">
        <v>101</v>
      </c>
      <c r="AR538" s="2">
        <v>48.1</v>
      </c>
      <c r="AS538" s="2" t="s">
        <v>101</v>
      </c>
      <c r="AT538" s="2" t="s">
        <v>101</v>
      </c>
      <c r="AU538" s="2" t="s">
        <v>101</v>
      </c>
      <c r="AV538" s="2" t="s">
        <v>101</v>
      </c>
      <c r="AW538" s="2" t="s">
        <v>101</v>
      </c>
      <c r="AX538" s="2" t="s">
        <v>101</v>
      </c>
      <c r="AY538" s="2" t="s">
        <v>101</v>
      </c>
      <c r="AZ538" s="2" t="s">
        <v>101</v>
      </c>
      <c r="BA538" s="2" t="s">
        <v>101</v>
      </c>
      <c r="BB538" s="2" t="s">
        <v>101</v>
      </c>
      <c r="BC538" s="2" t="s">
        <v>101</v>
      </c>
      <c r="BD538" s="2" t="s">
        <v>101</v>
      </c>
      <c r="BE538" s="2" t="s">
        <v>101</v>
      </c>
      <c r="BF538" s="2" t="s">
        <v>101</v>
      </c>
      <c r="BG538" s="2" t="s">
        <v>101</v>
      </c>
      <c r="BH538" s="2" t="s">
        <v>101</v>
      </c>
      <c r="BI538" s="2" t="s">
        <v>101</v>
      </c>
      <c r="BJ538" s="2" t="s">
        <v>101</v>
      </c>
      <c r="BK538" s="2" t="s">
        <v>101</v>
      </c>
      <c r="BL538" s="2" t="s">
        <v>101</v>
      </c>
      <c r="BM538" s="2" t="s">
        <v>101</v>
      </c>
      <c r="BN538" s="2" t="s">
        <v>101</v>
      </c>
      <c r="BO538" s="2" t="s">
        <v>101</v>
      </c>
      <c r="BP538" s="2" t="s">
        <v>101</v>
      </c>
      <c r="BQ538" s="2" t="s">
        <v>101</v>
      </c>
      <c r="BR538" s="2" t="s">
        <v>101</v>
      </c>
      <c r="BS538" s="2" t="s">
        <v>101</v>
      </c>
      <c r="BT538" s="2" t="s">
        <v>101</v>
      </c>
      <c r="BU538" s="2" t="s">
        <v>101</v>
      </c>
      <c r="BV538" s="2" t="s">
        <v>101</v>
      </c>
      <c r="BW538" s="2" t="s">
        <v>101</v>
      </c>
      <c r="BX538" s="2" t="s">
        <v>101</v>
      </c>
      <c r="BY538" s="2" t="s">
        <v>101</v>
      </c>
      <c r="BZ538" s="2" t="s">
        <v>101</v>
      </c>
      <c r="CA538" s="2" t="s">
        <v>101</v>
      </c>
      <c r="CB538" s="2" t="s">
        <v>101</v>
      </c>
      <c r="CC538" s="2" t="s">
        <v>101</v>
      </c>
      <c r="CD538" s="2" t="s">
        <v>101</v>
      </c>
      <c r="CE538" s="2" t="s">
        <v>101</v>
      </c>
      <c r="CF538" s="2" t="s">
        <v>101</v>
      </c>
      <c r="CG538" s="2" t="s">
        <v>101</v>
      </c>
      <c r="CH538" s="2" t="s">
        <v>101</v>
      </c>
      <c r="CI538" s="2" t="s">
        <v>101</v>
      </c>
      <c r="CJ538" s="2" t="s">
        <v>101</v>
      </c>
      <c r="CK538" s="2" t="s">
        <v>101</v>
      </c>
      <c r="CL538" s="2" t="s">
        <v>101</v>
      </c>
      <c r="CM538" s="2" t="s">
        <v>101</v>
      </c>
      <c r="CN538" s="2" t="s">
        <v>101</v>
      </c>
      <c r="CO538" s="2" t="s">
        <v>101</v>
      </c>
      <c r="CP538" s="2" t="s">
        <v>101</v>
      </c>
      <c r="CQ538" s="2" t="s">
        <v>101</v>
      </c>
    </row>
    <row r="539" spans="1:95" ht="15.95" customHeight="1" x14ac:dyDescent="0.25">
      <c r="A539" s="6" t="s">
        <v>101</v>
      </c>
      <c r="B539" s="6" t="s">
        <v>101</v>
      </c>
      <c r="C539" s="6" t="s">
        <v>101</v>
      </c>
      <c r="D539" s="6" t="s">
        <v>101</v>
      </c>
      <c r="E539" s="6" t="s">
        <v>101</v>
      </c>
      <c r="F539" s="6" t="s">
        <v>101</v>
      </c>
      <c r="G539" s="6" t="s">
        <v>101</v>
      </c>
      <c r="H539" s="6" t="s">
        <v>101</v>
      </c>
      <c r="I539" s="6" t="s">
        <v>101</v>
      </c>
      <c r="J539" s="6" t="s">
        <v>101</v>
      </c>
      <c r="K539" s="6" t="s">
        <v>101</v>
      </c>
      <c r="L539" s="6" t="s">
        <v>101</v>
      </c>
      <c r="M539" s="6" t="s">
        <v>101</v>
      </c>
      <c r="N539" s="6" t="s">
        <v>101</v>
      </c>
      <c r="O539" s="6" t="s">
        <v>101</v>
      </c>
      <c r="P539" s="6" t="s">
        <v>101</v>
      </c>
      <c r="Q539" s="6" t="s">
        <v>101</v>
      </c>
      <c r="R539" s="6" t="s">
        <v>101</v>
      </c>
      <c r="S539" s="6" t="s">
        <v>101</v>
      </c>
      <c r="T539" s="6" t="s">
        <v>101</v>
      </c>
      <c r="U539" s="6" t="s">
        <v>101</v>
      </c>
      <c r="V539" s="6" t="s">
        <v>131</v>
      </c>
      <c r="W539" s="6" t="s">
        <v>132</v>
      </c>
      <c r="X539" s="6">
        <v>99994</v>
      </c>
      <c r="Y539" s="6" t="s">
        <v>101</v>
      </c>
      <c r="Z539" s="6" t="s">
        <v>101</v>
      </c>
      <c r="AA539" s="6">
        <v>99988</v>
      </c>
      <c r="AB539" s="6" t="s">
        <v>101</v>
      </c>
      <c r="AC539" s="6" t="s">
        <v>101</v>
      </c>
      <c r="AD539" s="6">
        <v>99984</v>
      </c>
      <c r="AE539" s="6" t="s">
        <v>101</v>
      </c>
      <c r="AF539" s="6" t="s">
        <v>101</v>
      </c>
      <c r="AG539" s="6">
        <v>99980</v>
      </c>
      <c r="AH539" s="6" t="s">
        <v>101</v>
      </c>
      <c r="AI539" s="6" t="s">
        <v>101</v>
      </c>
      <c r="AJ539" s="6">
        <v>99984</v>
      </c>
      <c r="AK539" s="6" t="s">
        <v>101</v>
      </c>
      <c r="AL539" s="6" t="s">
        <v>101</v>
      </c>
      <c r="AM539" s="6">
        <v>99990</v>
      </c>
      <c r="AN539" s="6" t="s">
        <v>101</v>
      </c>
      <c r="AO539" s="6" t="s">
        <v>101</v>
      </c>
      <c r="AP539" s="6">
        <v>99995</v>
      </c>
      <c r="AQ539" s="6" t="s">
        <v>101</v>
      </c>
      <c r="AR539" s="6" t="s">
        <v>101</v>
      </c>
    </row>
    <row r="540" spans="1:95" ht="114.95" customHeight="1" x14ac:dyDescent="0.25">
      <c r="A540" s="2" t="s">
        <v>133</v>
      </c>
      <c r="B540" s="2" t="s">
        <v>797</v>
      </c>
      <c r="C540" s="2" t="s">
        <v>798</v>
      </c>
      <c r="D540" s="2" t="s">
        <v>799</v>
      </c>
      <c r="E540" s="2" t="s">
        <v>101</v>
      </c>
      <c r="F540" s="2"/>
      <c r="G540" s="2" t="s">
        <v>800</v>
      </c>
      <c r="H540" s="3">
        <v>36.5</v>
      </c>
      <c r="I540" s="3">
        <v>95</v>
      </c>
      <c r="J540" s="2" t="s">
        <v>101</v>
      </c>
      <c r="K540" s="2" t="s">
        <v>557</v>
      </c>
      <c r="L540" s="2" t="s">
        <v>621</v>
      </c>
      <c r="M540" s="4" t="s">
        <v>101</v>
      </c>
      <c r="N540" s="2" t="s">
        <v>104</v>
      </c>
      <c r="O540" s="2" t="s">
        <v>101</v>
      </c>
      <c r="P540" s="5">
        <v>45823</v>
      </c>
      <c r="Q540" s="5">
        <v>45930</v>
      </c>
      <c r="R540" s="4" t="s">
        <v>105</v>
      </c>
      <c r="S540" s="2" t="s">
        <v>106</v>
      </c>
      <c r="T540" s="3">
        <f>SUM(IF(Y540="", 0, Y540 * Z540 * 1),IF(AB540="", 0, AB540 * AC540 * 1),IF(AE540="", 0, AE540 * AF540 * 1),IF(AH540="", 0, AH540 * AI540 * 1),IF(AK540="", 0, AK540 * AL540 * 1),IF(AN540="", 0, AN540 * AO540 * 1),IF(AQ540="", 0, AQ540 * AR540 * 1))</f>
        <v>0</v>
      </c>
      <c r="U540" s="2">
        <f>SUM(IF(Y540="",0,Y540*1),IF(AB540="",0,AB540*1),IF(AE540="",0,AE540*1),IF(AH540="",0,AH540*1),IF(AK540="",0,AK540*1),IF(AN540="",0,AN540*1),IF(AQ540="",0,AQ540*1))</f>
        <v>0</v>
      </c>
      <c r="V540" s="2" t="s">
        <v>101</v>
      </c>
      <c r="W540" s="2" t="s">
        <v>101</v>
      </c>
      <c r="X540" s="2" t="s">
        <v>115</v>
      </c>
      <c r="Y540" s="4" t="s">
        <v>101</v>
      </c>
      <c r="Z540" s="2">
        <v>36.5</v>
      </c>
      <c r="AA540" s="2" t="s">
        <v>117</v>
      </c>
      <c r="AB540" s="4" t="s">
        <v>101</v>
      </c>
      <c r="AC540" s="2">
        <v>36.5</v>
      </c>
      <c r="AD540" s="2" t="s">
        <v>119</v>
      </c>
      <c r="AE540" s="4" t="s">
        <v>101</v>
      </c>
      <c r="AF540" s="2">
        <v>36.5</v>
      </c>
      <c r="AG540" s="2" t="s">
        <v>121</v>
      </c>
      <c r="AH540" s="4" t="s">
        <v>101</v>
      </c>
      <c r="AI540" s="2">
        <v>36.5</v>
      </c>
      <c r="AJ540" s="2" t="s">
        <v>123</v>
      </c>
      <c r="AK540" s="4" t="s">
        <v>101</v>
      </c>
      <c r="AL540" s="2">
        <v>36.5</v>
      </c>
      <c r="AM540" s="2" t="s">
        <v>125</v>
      </c>
      <c r="AN540" s="4" t="s">
        <v>101</v>
      </c>
      <c r="AO540" s="2">
        <v>36.5</v>
      </c>
      <c r="AP540" s="2" t="s">
        <v>126</v>
      </c>
      <c r="AQ540" s="4" t="s">
        <v>101</v>
      </c>
      <c r="AR540" s="2">
        <v>36.5</v>
      </c>
      <c r="AS540" s="2" t="s">
        <v>101</v>
      </c>
      <c r="AT540" s="2" t="s">
        <v>101</v>
      </c>
      <c r="AU540" s="2" t="s">
        <v>101</v>
      </c>
      <c r="AV540" s="2" t="s">
        <v>101</v>
      </c>
      <c r="AW540" s="2" t="s">
        <v>101</v>
      </c>
      <c r="AX540" s="2" t="s">
        <v>101</v>
      </c>
      <c r="AY540" s="2" t="s">
        <v>101</v>
      </c>
      <c r="AZ540" s="2" t="s">
        <v>101</v>
      </c>
      <c r="BA540" s="2" t="s">
        <v>101</v>
      </c>
      <c r="BB540" s="2" t="s">
        <v>101</v>
      </c>
      <c r="BC540" s="2" t="s">
        <v>101</v>
      </c>
      <c r="BD540" s="2" t="s">
        <v>101</v>
      </c>
      <c r="BE540" s="2" t="s">
        <v>101</v>
      </c>
      <c r="BF540" s="2" t="s">
        <v>101</v>
      </c>
      <c r="BG540" s="2" t="s">
        <v>101</v>
      </c>
      <c r="BH540" s="2" t="s">
        <v>101</v>
      </c>
      <c r="BI540" s="2" t="s">
        <v>101</v>
      </c>
      <c r="BJ540" s="2" t="s">
        <v>101</v>
      </c>
      <c r="BK540" s="2" t="s">
        <v>101</v>
      </c>
      <c r="BL540" s="2" t="s">
        <v>101</v>
      </c>
      <c r="BM540" s="2" t="s">
        <v>101</v>
      </c>
      <c r="BN540" s="2" t="s">
        <v>101</v>
      </c>
      <c r="BO540" s="2" t="s">
        <v>101</v>
      </c>
      <c r="BP540" s="2" t="s">
        <v>101</v>
      </c>
      <c r="BQ540" s="2" t="s">
        <v>101</v>
      </c>
      <c r="BR540" s="2" t="s">
        <v>101</v>
      </c>
      <c r="BS540" s="2" t="s">
        <v>101</v>
      </c>
      <c r="BT540" s="2" t="s">
        <v>101</v>
      </c>
      <c r="BU540" s="2" t="s">
        <v>101</v>
      </c>
      <c r="BV540" s="2" t="s">
        <v>101</v>
      </c>
      <c r="BW540" s="2" t="s">
        <v>101</v>
      </c>
      <c r="BX540" s="2" t="s">
        <v>101</v>
      </c>
      <c r="BY540" s="2" t="s">
        <v>101</v>
      </c>
      <c r="BZ540" s="2" t="s">
        <v>101</v>
      </c>
      <c r="CA540" s="2" t="s">
        <v>101</v>
      </c>
      <c r="CB540" s="2" t="s">
        <v>101</v>
      </c>
      <c r="CC540" s="2" t="s">
        <v>101</v>
      </c>
      <c r="CD540" s="2" t="s">
        <v>101</v>
      </c>
      <c r="CE540" s="2" t="s">
        <v>101</v>
      </c>
      <c r="CF540" s="2" t="s">
        <v>101</v>
      </c>
      <c r="CG540" s="2" t="s">
        <v>101</v>
      </c>
      <c r="CH540" s="2" t="s">
        <v>101</v>
      </c>
      <c r="CI540" s="2" t="s">
        <v>101</v>
      </c>
      <c r="CJ540" s="2" t="s">
        <v>101</v>
      </c>
      <c r="CK540" s="2" t="s">
        <v>101</v>
      </c>
      <c r="CL540" s="2" t="s">
        <v>101</v>
      </c>
      <c r="CM540" s="2" t="s">
        <v>101</v>
      </c>
      <c r="CN540" s="2" t="s">
        <v>101</v>
      </c>
      <c r="CO540" s="2" t="s">
        <v>101</v>
      </c>
      <c r="CP540" s="2" t="s">
        <v>101</v>
      </c>
      <c r="CQ540" s="2" t="s">
        <v>101</v>
      </c>
    </row>
    <row r="541" spans="1:95" ht="15.95" customHeight="1" x14ac:dyDescent="0.25">
      <c r="A541" s="6" t="s">
        <v>101</v>
      </c>
      <c r="B541" s="6" t="s">
        <v>101</v>
      </c>
      <c r="C541" s="6" t="s">
        <v>101</v>
      </c>
      <c r="D541" s="6" t="s">
        <v>101</v>
      </c>
      <c r="E541" s="6" t="s">
        <v>101</v>
      </c>
      <c r="F541" s="6" t="s">
        <v>101</v>
      </c>
      <c r="G541" s="6" t="s">
        <v>101</v>
      </c>
      <c r="H541" s="6" t="s">
        <v>101</v>
      </c>
      <c r="I541" s="6" t="s">
        <v>101</v>
      </c>
      <c r="J541" s="6" t="s">
        <v>101</v>
      </c>
      <c r="K541" s="6" t="s">
        <v>101</v>
      </c>
      <c r="L541" s="6" t="s">
        <v>101</v>
      </c>
      <c r="M541" s="6" t="s">
        <v>101</v>
      </c>
      <c r="N541" s="6" t="s">
        <v>101</v>
      </c>
      <c r="O541" s="6" t="s">
        <v>101</v>
      </c>
      <c r="P541" s="6" t="s">
        <v>101</v>
      </c>
      <c r="Q541" s="6" t="s">
        <v>101</v>
      </c>
      <c r="R541" s="6" t="s">
        <v>101</v>
      </c>
      <c r="S541" s="6" t="s">
        <v>101</v>
      </c>
      <c r="T541" s="6" t="s">
        <v>101</v>
      </c>
      <c r="U541" s="6" t="s">
        <v>101</v>
      </c>
      <c r="V541" s="6" t="s">
        <v>131</v>
      </c>
      <c r="W541" s="6" t="s">
        <v>132</v>
      </c>
      <c r="X541" s="6">
        <v>99998</v>
      </c>
      <c r="Y541" s="6" t="s">
        <v>101</v>
      </c>
      <c r="Z541" s="6" t="s">
        <v>101</v>
      </c>
      <c r="AA541" s="6">
        <v>99996</v>
      </c>
      <c r="AB541" s="6" t="s">
        <v>101</v>
      </c>
      <c r="AC541" s="6" t="s">
        <v>101</v>
      </c>
      <c r="AD541" s="6">
        <v>99995</v>
      </c>
      <c r="AE541" s="6" t="s">
        <v>101</v>
      </c>
      <c r="AF541" s="6" t="s">
        <v>101</v>
      </c>
      <c r="AG541" s="6">
        <v>99994</v>
      </c>
      <c r="AH541" s="6" t="s">
        <v>101</v>
      </c>
      <c r="AI541" s="6" t="s">
        <v>101</v>
      </c>
      <c r="AJ541" s="6">
        <v>99995</v>
      </c>
      <c r="AK541" s="6" t="s">
        <v>101</v>
      </c>
      <c r="AL541" s="6" t="s">
        <v>101</v>
      </c>
      <c r="AM541" s="6">
        <v>99997</v>
      </c>
      <c r="AN541" s="6" t="s">
        <v>101</v>
      </c>
      <c r="AO541" s="6" t="s">
        <v>101</v>
      </c>
      <c r="AP541" s="6">
        <v>99998</v>
      </c>
      <c r="AQ541" s="6" t="s">
        <v>101</v>
      </c>
      <c r="AR541" s="6" t="s">
        <v>101</v>
      </c>
    </row>
    <row r="542" spans="1:95" ht="114.95" customHeight="1" x14ac:dyDescent="0.25">
      <c r="A542" s="2" t="s">
        <v>133</v>
      </c>
      <c r="B542" s="2" t="s">
        <v>801</v>
      </c>
      <c r="C542" s="2" t="s">
        <v>798</v>
      </c>
      <c r="D542" s="2" t="s">
        <v>802</v>
      </c>
      <c r="E542" s="2" t="s">
        <v>101</v>
      </c>
      <c r="F542" s="2"/>
      <c r="G542" s="2" t="s">
        <v>800</v>
      </c>
      <c r="H542" s="3">
        <v>36.5</v>
      </c>
      <c r="I542" s="3">
        <v>95</v>
      </c>
      <c r="J542" s="2" t="s">
        <v>101</v>
      </c>
      <c r="K542" s="2" t="s">
        <v>557</v>
      </c>
      <c r="L542" s="2" t="s">
        <v>621</v>
      </c>
      <c r="M542" s="4" t="s">
        <v>101</v>
      </c>
      <c r="N542" s="2" t="s">
        <v>104</v>
      </c>
      <c r="O542" s="2" t="s">
        <v>101</v>
      </c>
      <c r="P542" s="5">
        <v>45823</v>
      </c>
      <c r="Q542" s="5">
        <v>45930</v>
      </c>
      <c r="R542" s="4" t="s">
        <v>105</v>
      </c>
      <c r="S542" s="2" t="s">
        <v>106</v>
      </c>
      <c r="T542" s="3">
        <f>SUM(IF(Y542="", 0, Y542 * Z542 * 1),IF(AB542="", 0, AB542 * AC542 * 1),IF(AE542="", 0, AE542 * AF542 * 1),IF(AH542="", 0, AH542 * AI542 * 1),IF(AK542="", 0, AK542 * AL542 * 1),IF(AN542="", 0, AN542 * AO542 * 1),IF(AQ542="", 0, AQ542 * AR542 * 1))</f>
        <v>0</v>
      </c>
      <c r="U542" s="2">
        <f>SUM(IF(Y542="",0,Y542*1),IF(AB542="",0,AB542*1),IF(AE542="",0,AE542*1),IF(AH542="",0,AH542*1),IF(AK542="",0,AK542*1),IF(AN542="",0,AN542*1),IF(AQ542="",0,AQ542*1))</f>
        <v>0</v>
      </c>
      <c r="V542" s="2" t="s">
        <v>101</v>
      </c>
      <c r="W542" s="2" t="s">
        <v>101</v>
      </c>
      <c r="X542" s="2" t="s">
        <v>115</v>
      </c>
      <c r="Y542" s="4" t="s">
        <v>101</v>
      </c>
      <c r="Z542" s="2">
        <v>36.5</v>
      </c>
      <c r="AA542" s="2" t="s">
        <v>117</v>
      </c>
      <c r="AB542" s="4" t="s">
        <v>101</v>
      </c>
      <c r="AC542" s="2">
        <v>36.5</v>
      </c>
      <c r="AD542" s="2" t="s">
        <v>119</v>
      </c>
      <c r="AE542" s="4" t="s">
        <v>101</v>
      </c>
      <c r="AF542" s="2">
        <v>36.5</v>
      </c>
      <c r="AG542" s="2" t="s">
        <v>121</v>
      </c>
      <c r="AH542" s="4" t="s">
        <v>101</v>
      </c>
      <c r="AI542" s="2">
        <v>36.5</v>
      </c>
      <c r="AJ542" s="2" t="s">
        <v>123</v>
      </c>
      <c r="AK542" s="4" t="s">
        <v>101</v>
      </c>
      <c r="AL542" s="2">
        <v>36.5</v>
      </c>
      <c r="AM542" s="2" t="s">
        <v>125</v>
      </c>
      <c r="AN542" s="4" t="s">
        <v>101</v>
      </c>
      <c r="AO542" s="2">
        <v>36.5</v>
      </c>
      <c r="AP542" s="2" t="s">
        <v>126</v>
      </c>
      <c r="AQ542" s="4" t="s">
        <v>101</v>
      </c>
      <c r="AR542" s="2">
        <v>36.5</v>
      </c>
      <c r="AS542" s="2" t="s">
        <v>101</v>
      </c>
      <c r="AT542" s="2" t="s">
        <v>101</v>
      </c>
      <c r="AU542" s="2" t="s">
        <v>101</v>
      </c>
      <c r="AV542" s="2" t="s">
        <v>101</v>
      </c>
      <c r="AW542" s="2" t="s">
        <v>101</v>
      </c>
      <c r="AX542" s="2" t="s">
        <v>101</v>
      </c>
      <c r="AY542" s="2" t="s">
        <v>101</v>
      </c>
      <c r="AZ542" s="2" t="s">
        <v>101</v>
      </c>
      <c r="BA542" s="2" t="s">
        <v>101</v>
      </c>
      <c r="BB542" s="2" t="s">
        <v>101</v>
      </c>
      <c r="BC542" s="2" t="s">
        <v>101</v>
      </c>
      <c r="BD542" s="2" t="s">
        <v>101</v>
      </c>
      <c r="BE542" s="2" t="s">
        <v>101</v>
      </c>
      <c r="BF542" s="2" t="s">
        <v>101</v>
      </c>
      <c r="BG542" s="2" t="s">
        <v>101</v>
      </c>
      <c r="BH542" s="2" t="s">
        <v>101</v>
      </c>
      <c r="BI542" s="2" t="s">
        <v>101</v>
      </c>
      <c r="BJ542" s="2" t="s">
        <v>101</v>
      </c>
      <c r="BK542" s="2" t="s">
        <v>101</v>
      </c>
      <c r="BL542" s="2" t="s">
        <v>101</v>
      </c>
      <c r="BM542" s="2" t="s">
        <v>101</v>
      </c>
      <c r="BN542" s="2" t="s">
        <v>101</v>
      </c>
      <c r="BO542" s="2" t="s">
        <v>101</v>
      </c>
      <c r="BP542" s="2" t="s">
        <v>101</v>
      </c>
      <c r="BQ542" s="2" t="s">
        <v>101</v>
      </c>
      <c r="BR542" s="2" t="s">
        <v>101</v>
      </c>
      <c r="BS542" s="2" t="s">
        <v>101</v>
      </c>
      <c r="BT542" s="2" t="s">
        <v>101</v>
      </c>
      <c r="BU542" s="2" t="s">
        <v>101</v>
      </c>
      <c r="BV542" s="2" t="s">
        <v>101</v>
      </c>
      <c r="BW542" s="2" t="s">
        <v>101</v>
      </c>
      <c r="BX542" s="2" t="s">
        <v>101</v>
      </c>
      <c r="BY542" s="2" t="s">
        <v>101</v>
      </c>
      <c r="BZ542" s="2" t="s">
        <v>101</v>
      </c>
      <c r="CA542" s="2" t="s">
        <v>101</v>
      </c>
      <c r="CB542" s="2" t="s">
        <v>101</v>
      </c>
      <c r="CC542" s="2" t="s">
        <v>101</v>
      </c>
      <c r="CD542" s="2" t="s">
        <v>101</v>
      </c>
      <c r="CE542" s="2" t="s">
        <v>101</v>
      </c>
      <c r="CF542" s="2" t="s">
        <v>101</v>
      </c>
      <c r="CG542" s="2" t="s">
        <v>101</v>
      </c>
      <c r="CH542" s="2" t="s">
        <v>101</v>
      </c>
      <c r="CI542" s="2" t="s">
        <v>101</v>
      </c>
      <c r="CJ542" s="2" t="s">
        <v>101</v>
      </c>
      <c r="CK542" s="2" t="s">
        <v>101</v>
      </c>
      <c r="CL542" s="2" t="s">
        <v>101</v>
      </c>
      <c r="CM542" s="2" t="s">
        <v>101</v>
      </c>
      <c r="CN542" s="2" t="s">
        <v>101</v>
      </c>
      <c r="CO542" s="2" t="s">
        <v>101</v>
      </c>
      <c r="CP542" s="2" t="s">
        <v>101</v>
      </c>
      <c r="CQ542" s="2" t="s">
        <v>101</v>
      </c>
    </row>
    <row r="543" spans="1:95" ht="15.95" customHeight="1" x14ac:dyDescent="0.25">
      <c r="A543" s="6" t="s">
        <v>101</v>
      </c>
      <c r="B543" s="6" t="s">
        <v>101</v>
      </c>
      <c r="C543" s="6" t="s">
        <v>101</v>
      </c>
      <c r="D543" s="6" t="s">
        <v>101</v>
      </c>
      <c r="E543" s="6" t="s">
        <v>101</v>
      </c>
      <c r="F543" s="6" t="s">
        <v>101</v>
      </c>
      <c r="G543" s="6" t="s">
        <v>101</v>
      </c>
      <c r="H543" s="6" t="s">
        <v>101</v>
      </c>
      <c r="I543" s="6" t="s">
        <v>101</v>
      </c>
      <c r="J543" s="6" t="s">
        <v>101</v>
      </c>
      <c r="K543" s="6" t="s">
        <v>101</v>
      </c>
      <c r="L543" s="6" t="s">
        <v>101</v>
      </c>
      <c r="M543" s="6" t="s">
        <v>101</v>
      </c>
      <c r="N543" s="6" t="s">
        <v>101</v>
      </c>
      <c r="O543" s="6" t="s">
        <v>101</v>
      </c>
      <c r="P543" s="6" t="s">
        <v>101</v>
      </c>
      <c r="Q543" s="6" t="s">
        <v>101</v>
      </c>
      <c r="R543" s="6" t="s">
        <v>101</v>
      </c>
      <c r="S543" s="6" t="s">
        <v>101</v>
      </c>
      <c r="T543" s="6" t="s">
        <v>101</v>
      </c>
      <c r="U543" s="6" t="s">
        <v>101</v>
      </c>
      <c r="V543" s="6" t="s">
        <v>131</v>
      </c>
      <c r="W543" s="6" t="s">
        <v>132</v>
      </c>
      <c r="X543" s="6">
        <v>99999</v>
      </c>
      <c r="Y543" s="6" t="s">
        <v>101</v>
      </c>
      <c r="Z543" s="6" t="s">
        <v>101</v>
      </c>
      <c r="AA543" s="6">
        <v>99999</v>
      </c>
      <c r="AB543" s="6" t="s">
        <v>101</v>
      </c>
      <c r="AC543" s="6" t="s">
        <v>101</v>
      </c>
      <c r="AD543" s="6">
        <v>99999</v>
      </c>
      <c r="AE543" s="6" t="s">
        <v>101</v>
      </c>
      <c r="AF543" s="6" t="s">
        <v>101</v>
      </c>
      <c r="AG543" s="6">
        <v>99999</v>
      </c>
      <c r="AH543" s="6" t="s">
        <v>101</v>
      </c>
      <c r="AI543" s="6" t="s">
        <v>101</v>
      </c>
      <c r="AJ543" s="6">
        <v>99999</v>
      </c>
      <c r="AK543" s="6" t="s">
        <v>101</v>
      </c>
      <c r="AL543" s="6" t="s">
        <v>101</v>
      </c>
      <c r="AM543" s="6">
        <v>99999</v>
      </c>
      <c r="AN543" s="6" t="s">
        <v>101</v>
      </c>
      <c r="AO543" s="6" t="s">
        <v>101</v>
      </c>
      <c r="AP543" s="6">
        <v>99999</v>
      </c>
      <c r="AQ543" s="6" t="s">
        <v>101</v>
      </c>
      <c r="AR543" s="6" t="s">
        <v>101</v>
      </c>
    </row>
    <row r="544" spans="1:95" ht="114.95" customHeight="1" x14ac:dyDescent="0.25">
      <c r="A544" s="2" t="s">
        <v>133</v>
      </c>
      <c r="B544" s="2" t="s">
        <v>803</v>
      </c>
      <c r="C544" s="2" t="s">
        <v>804</v>
      </c>
      <c r="D544" s="2" t="s">
        <v>805</v>
      </c>
      <c r="E544" s="2" t="s">
        <v>101</v>
      </c>
      <c r="F544" s="2"/>
      <c r="G544" s="2" t="s">
        <v>806</v>
      </c>
      <c r="H544" s="3">
        <v>36.5</v>
      </c>
      <c r="I544" s="3">
        <v>95</v>
      </c>
      <c r="J544" s="2" t="s">
        <v>101</v>
      </c>
      <c r="K544" s="2" t="s">
        <v>557</v>
      </c>
      <c r="L544" s="2" t="s">
        <v>621</v>
      </c>
      <c r="M544" s="4" t="s">
        <v>101</v>
      </c>
      <c r="N544" s="2" t="s">
        <v>104</v>
      </c>
      <c r="O544" s="2" t="s">
        <v>101</v>
      </c>
      <c r="P544" s="5">
        <v>45823</v>
      </c>
      <c r="Q544" s="5">
        <v>45930</v>
      </c>
      <c r="R544" s="4" t="s">
        <v>105</v>
      </c>
      <c r="S544" s="2" t="s">
        <v>106</v>
      </c>
      <c r="T544" s="3">
        <f>SUM(IF(Y544="", 0, Y544 * Z544 * 1),IF(AB544="", 0, AB544 * AC544 * 1),IF(AE544="", 0, AE544 * AF544 * 1),IF(AH544="", 0, AH544 * AI544 * 1),IF(AK544="", 0, AK544 * AL544 * 1),IF(AN544="", 0, AN544 * AO544 * 1),IF(AQ544="", 0, AQ544 * AR544 * 1))</f>
        <v>0</v>
      </c>
      <c r="U544" s="2">
        <f>SUM(IF(Y544="",0,Y544*1),IF(AB544="",0,AB544*1),IF(AE544="",0,AE544*1),IF(AH544="",0,AH544*1),IF(AK544="",0,AK544*1),IF(AN544="",0,AN544*1),IF(AQ544="",0,AQ544*1))</f>
        <v>0</v>
      </c>
      <c r="V544" s="2" t="s">
        <v>101</v>
      </c>
      <c r="W544" s="2" t="s">
        <v>101</v>
      </c>
      <c r="X544" s="2" t="s">
        <v>115</v>
      </c>
      <c r="Y544" s="4" t="s">
        <v>101</v>
      </c>
      <c r="Z544" s="2">
        <v>36.5</v>
      </c>
      <c r="AA544" s="2" t="s">
        <v>117</v>
      </c>
      <c r="AB544" s="4" t="s">
        <v>101</v>
      </c>
      <c r="AC544" s="2">
        <v>36.5</v>
      </c>
      <c r="AD544" s="2" t="s">
        <v>119</v>
      </c>
      <c r="AE544" s="4" t="s">
        <v>101</v>
      </c>
      <c r="AF544" s="2">
        <v>36.5</v>
      </c>
      <c r="AG544" s="2" t="s">
        <v>121</v>
      </c>
      <c r="AH544" s="4" t="s">
        <v>101</v>
      </c>
      <c r="AI544" s="2">
        <v>36.5</v>
      </c>
      <c r="AJ544" s="2" t="s">
        <v>123</v>
      </c>
      <c r="AK544" s="4" t="s">
        <v>101</v>
      </c>
      <c r="AL544" s="2">
        <v>36.5</v>
      </c>
      <c r="AM544" s="2" t="s">
        <v>125</v>
      </c>
      <c r="AN544" s="4" t="s">
        <v>101</v>
      </c>
      <c r="AO544" s="2">
        <v>36.5</v>
      </c>
      <c r="AP544" s="2" t="s">
        <v>126</v>
      </c>
      <c r="AQ544" s="4" t="s">
        <v>101</v>
      </c>
      <c r="AR544" s="2">
        <v>36.5</v>
      </c>
      <c r="AS544" s="2" t="s">
        <v>101</v>
      </c>
      <c r="AT544" s="2" t="s">
        <v>101</v>
      </c>
      <c r="AU544" s="2" t="s">
        <v>101</v>
      </c>
      <c r="AV544" s="2" t="s">
        <v>101</v>
      </c>
      <c r="AW544" s="2" t="s">
        <v>101</v>
      </c>
      <c r="AX544" s="2" t="s">
        <v>101</v>
      </c>
      <c r="AY544" s="2" t="s">
        <v>101</v>
      </c>
      <c r="AZ544" s="2" t="s">
        <v>101</v>
      </c>
      <c r="BA544" s="2" t="s">
        <v>101</v>
      </c>
      <c r="BB544" s="2" t="s">
        <v>101</v>
      </c>
      <c r="BC544" s="2" t="s">
        <v>101</v>
      </c>
      <c r="BD544" s="2" t="s">
        <v>101</v>
      </c>
      <c r="BE544" s="2" t="s">
        <v>101</v>
      </c>
      <c r="BF544" s="2" t="s">
        <v>101</v>
      </c>
      <c r="BG544" s="2" t="s">
        <v>101</v>
      </c>
      <c r="BH544" s="2" t="s">
        <v>101</v>
      </c>
      <c r="BI544" s="2" t="s">
        <v>101</v>
      </c>
      <c r="BJ544" s="2" t="s">
        <v>101</v>
      </c>
      <c r="BK544" s="2" t="s">
        <v>101</v>
      </c>
      <c r="BL544" s="2" t="s">
        <v>101</v>
      </c>
      <c r="BM544" s="2" t="s">
        <v>101</v>
      </c>
      <c r="BN544" s="2" t="s">
        <v>101</v>
      </c>
      <c r="BO544" s="2" t="s">
        <v>101</v>
      </c>
      <c r="BP544" s="2" t="s">
        <v>101</v>
      </c>
      <c r="BQ544" s="2" t="s">
        <v>101</v>
      </c>
      <c r="BR544" s="2" t="s">
        <v>101</v>
      </c>
      <c r="BS544" s="2" t="s">
        <v>101</v>
      </c>
      <c r="BT544" s="2" t="s">
        <v>101</v>
      </c>
      <c r="BU544" s="2" t="s">
        <v>101</v>
      </c>
      <c r="BV544" s="2" t="s">
        <v>101</v>
      </c>
      <c r="BW544" s="2" t="s">
        <v>101</v>
      </c>
      <c r="BX544" s="2" t="s">
        <v>101</v>
      </c>
      <c r="BY544" s="2" t="s">
        <v>101</v>
      </c>
      <c r="BZ544" s="2" t="s">
        <v>101</v>
      </c>
      <c r="CA544" s="2" t="s">
        <v>101</v>
      </c>
      <c r="CB544" s="2" t="s">
        <v>101</v>
      </c>
      <c r="CC544" s="2" t="s">
        <v>101</v>
      </c>
      <c r="CD544" s="2" t="s">
        <v>101</v>
      </c>
      <c r="CE544" s="2" t="s">
        <v>101</v>
      </c>
      <c r="CF544" s="2" t="s">
        <v>101</v>
      </c>
      <c r="CG544" s="2" t="s">
        <v>101</v>
      </c>
      <c r="CH544" s="2" t="s">
        <v>101</v>
      </c>
      <c r="CI544" s="2" t="s">
        <v>101</v>
      </c>
      <c r="CJ544" s="2" t="s">
        <v>101</v>
      </c>
      <c r="CK544" s="2" t="s">
        <v>101</v>
      </c>
      <c r="CL544" s="2" t="s">
        <v>101</v>
      </c>
      <c r="CM544" s="2" t="s">
        <v>101</v>
      </c>
      <c r="CN544" s="2" t="s">
        <v>101</v>
      </c>
      <c r="CO544" s="2" t="s">
        <v>101</v>
      </c>
      <c r="CP544" s="2" t="s">
        <v>101</v>
      </c>
      <c r="CQ544" s="2" t="s">
        <v>101</v>
      </c>
    </row>
    <row r="545" spans="1:95" ht="15.95" customHeight="1" x14ac:dyDescent="0.25">
      <c r="A545" s="6" t="s">
        <v>101</v>
      </c>
      <c r="B545" s="6" t="s">
        <v>101</v>
      </c>
      <c r="C545" s="6" t="s">
        <v>101</v>
      </c>
      <c r="D545" s="6" t="s">
        <v>101</v>
      </c>
      <c r="E545" s="6" t="s">
        <v>101</v>
      </c>
      <c r="F545" s="6" t="s">
        <v>101</v>
      </c>
      <c r="G545" s="6" t="s">
        <v>101</v>
      </c>
      <c r="H545" s="6" t="s">
        <v>101</v>
      </c>
      <c r="I545" s="6" t="s">
        <v>101</v>
      </c>
      <c r="J545" s="6" t="s">
        <v>101</v>
      </c>
      <c r="K545" s="6" t="s">
        <v>101</v>
      </c>
      <c r="L545" s="6" t="s">
        <v>101</v>
      </c>
      <c r="M545" s="6" t="s">
        <v>101</v>
      </c>
      <c r="N545" s="6" t="s">
        <v>101</v>
      </c>
      <c r="O545" s="6" t="s">
        <v>101</v>
      </c>
      <c r="P545" s="6" t="s">
        <v>101</v>
      </c>
      <c r="Q545" s="6" t="s">
        <v>101</v>
      </c>
      <c r="R545" s="6" t="s">
        <v>101</v>
      </c>
      <c r="S545" s="6" t="s">
        <v>101</v>
      </c>
      <c r="T545" s="6" t="s">
        <v>101</v>
      </c>
      <c r="U545" s="6" t="s">
        <v>101</v>
      </c>
      <c r="V545" s="6" t="s">
        <v>131</v>
      </c>
      <c r="W545" s="6" t="s">
        <v>132</v>
      </c>
      <c r="X545" s="6">
        <v>99996</v>
      </c>
      <c r="Y545" s="6" t="s">
        <v>101</v>
      </c>
      <c r="Z545" s="6" t="s">
        <v>101</v>
      </c>
      <c r="AA545" s="6">
        <v>99993</v>
      </c>
      <c r="AB545" s="6" t="s">
        <v>101</v>
      </c>
      <c r="AC545" s="6" t="s">
        <v>101</v>
      </c>
      <c r="AD545" s="6">
        <v>99990</v>
      </c>
      <c r="AE545" s="6" t="s">
        <v>101</v>
      </c>
      <c r="AF545" s="6" t="s">
        <v>101</v>
      </c>
      <c r="AG545" s="6">
        <v>99988</v>
      </c>
      <c r="AH545" s="6" t="s">
        <v>101</v>
      </c>
      <c r="AI545" s="6" t="s">
        <v>101</v>
      </c>
      <c r="AJ545" s="6">
        <v>99988</v>
      </c>
      <c r="AK545" s="6" t="s">
        <v>101</v>
      </c>
      <c r="AL545" s="6" t="s">
        <v>101</v>
      </c>
      <c r="AM545" s="6">
        <v>99993</v>
      </c>
      <c r="AN545" s="6" t="s">
        <v>101</v>
      </c>
      <c r="AO545" s="6" t="s">
        <v>101</v>
      </c>
      <c r="AP545" s="6">
        <v>99995</v>
      </c>
      <c r="AQ545" s="6" t="s">
        <v>101</v>
      </c>
      <c r="AR545" s="6" t="s">
        <v>101</v>
      </c>
    </row>
    <row r="546" spans="1:95" ht="114.95" customHeight="1" x14ac:dyDescent="0.25">
      <c r="A546" s="2" t="s">
        <v>133</v>
      </c>
      <c r="B546" s="2" t="s">
        <v>807</v>
      </c>
      <c r="C546" s="2" t="s">
        <v>808</v>
      </c>
      <c r="D546" s="2" t="s">
        <v>809</v>
      </c>
      <c r="E546" s="2" t="s">
        <v>101</v>
      </c>
      <c r="F546" s="2"/>
      <c r="G546" s="2" t="s">
        <v>810</v>
      </c>
      <c r="H546" s="3">
        <v>36.5</v>
      </c>
      <c r="I546" s="3">
        <v>95</v>
      </c>
      <c r="J546" s="2" t="s">
        <v>101</v>
      </c>
      <c r="K546" s="2" t="s">
        <v>557</v>
      </c>
      <c r="L546" s="2" t="s">
        <v>621</v>
      </c>
      <c r="M546" s="4" t="s">
        <v>101</v>
      </c>
      <c r="N546" s="2" t="s">
        <v>104</v>
      </c>
      <c r="O546" s="2" t="s">
        <v>101</v>
      </c>
      <c r="P546" s="5">
        <v>45823</v>
      </c>
      <c r="Q546" s="5">
        <v>45930</v>
      </c>
      <c r="R546" s="4" t="s">
        <v>105</v>
      </c>
      <c r="S546" s="2" t="s">
        <v>106</v>
      </c>
      <c r="T546" s="3">
        <f>SUM(IF(Y546="", 0, Y546 * Z546 * 1),IF(AB546="", 0, AB546 * AC546 * 1),IF(AE546="", 0, AE546 * AF546 * 1),IF(AH546="", 0, AH546 * AI546 * 1),IF(AK546="", 0, AK546 * AL546 * 1),IF(AN546="", 0, AN546 * AO546 * 1),IF(AQ546="", 0, AQ546 * AR546 * 1))</f>
        <v>0</v>
      </c>
      <c r="U546" s="2">
        <f>SUM(IF(Y546="",0,Y546*1),IF(AB546="",0,AB546*1),IF(AE546="",0,AE546*1),IF(AH546="",0,AH546*1),IF(AK546="",0,AK546*1),IF(AN546="",0,AN546*1),IF(AQ546="",0,AQ546*1))</f>
        <v>0</v>
      </c>
      <c r="V546" s="2" t="s">
        <v>101</v>
      </c>
      <c r="W546" s="2" t="s">
        <v>101</v>
      </c>
      <c r="X546" s="2" t="s">
        <v>115</v>
      </c>
      <c r="Y546" s="4" t="s">
        <v>101</v>
      </c>
      <c r="Z546" s="2">
        <v>36.5</v>
      </c>
      <c r="AA546" s="2" t="s">
        <v>117</v>
      </c>
      <c r="AB546" s="4" t="s">
        <v>101</v>
      </c>
      <c r="AC546" s="2">
        <v>36.5</v>
      </c>
      <c r="AD546" s="2" t="s">
        <v>119</v>
      </c>
      <c r="AE546" s="4" t="s">
        <v>101</v>
      </c>
      <c r="AF546" s="2">
        <v>36.5</v>
      </c>
      <c r="AG546" s="2" t="s">
        <v>121</v>
      </c>
      <c r="AH546" s="4" t="s">
        <v>101</v>
      </c>
      <c r="AI546" s="2">
        <v>36.5</v>
      </c>
      <c r="AJ546" s="2" t="s">
        <v>123</v>
      </c>
      <c r="AK546" s="4" t="s">
        <v>101</v>
      </c>
      <c r="AL546" s="2">
        <v>36.5</v>
      </c>
      <c r="AM546" s="2" t="s">
        <v>125</v>
      </c>
      <c r="AN546" s="4" t="s">
        <v>101</v>
      </c>
      <c r="AO546" s="2">
        <v>36.5</v>
      </c>
      <c r="AP546" s="2" t="s">
        <v>126</v>
      </c>
      <c r="AQ546" s="4" t="s">
        <v>101</v>
      </c>
      <c r="AR546" s="2">
        <v>36.5</v>
      </c>
      <c r="AS546" s="2" t="s">
        <v>101</v>
      </c>
      <c r="AT546" s="2" t="s">
        <v>101</v>
      </c>
      <c r="AU546" s="2" t="s">
        <v>101</v>
      </c>
      <c r="AV546" s="2" t="s">
        <v>101</v>
      </c>
      <c r="AW546" s="2" t="s">
        <v>101</v>
      </c>
      <c r="AX546" s="2" t="s">
        <v>101</v>
      </c>
      <c r="AY546" s="2" t="s">
        <v>101</v>
      </c>
      <c r="AZ546" s="2" t="s">
        <v>101</v>
      </c>
      <c r="BA546" s="2" t="s">
        <v>101</v>
      </c>
      <c r="BB546" s="2" t="s">
        <v>101</v>
      </c>
      <c r="BC546" s="2" t="s">
        <v>101</v>
      </c>
      <c r="BD546" s="2" t="s">
        <v>101</v>
      </c>
      <c r="BE546" s="2" t="s">
        <v>101</v>
      </c>
      <c r="BF546" s="2" t="s">
        <v>101</v>
      </c>
      <c r="BG546" s="2" t="s">
        <v>101</v>
      </c>
      <c r="BH546" s="2" t="s">
        <v>101</v>
      </c>
      <c r="BI546" s="2" t="s">
        <v>101</v>
      </c>
      <c r="BJ546" s="2" t="s">
        <v>101</v>
      </c>
      <c r="BK546" s="2" t="s">
        <v>101</v>
      </c>
      <c r="BL546" s="2" t="s">
        <v>101</v>
      </c>
      <c r="BM546" s="2" t="s">
        <v>101</v>
      </c>
      <c r="BN546" s="2" t="s">
        <v>101</v>
      </c>
      <c r="BO546" s="2" t="s">
        <v>101</v>
      </c>
      <c r="BP546" s="2" t="s">
        <v>101</v>
      </c>
      <c r="BQ546" s="2" t="s">
        <v>101</v>
      </c>
      <c r="BR546" s="2" t="s">
        <v>101</v>
      </c>
      <c r="BS546" s="2" t="s">
        <v>101</v>
      </c>
      <c r="BT546" s="2" t="s">
        <v>101</v>
      </c>
      <c r="BU546" s="2" t="s">
        <v>101</v>
      </c>
      <c r="BV546" s="2" t="s">
        <v>101</v>
      </c>
      <c r="BW546" s="2" t="s">
        <v>101</v>
      </c>
      <c r="BX546" s="2" t="s">
        <v>101</v>
      </c>
      <c r="BY546" s="2" t="s">
        <v>101</v>
      </c>
      <c r="BZ546" s="2" t="s">
        <v>101</v>
      </c>
      <c r="CA546" s="2" t="s">
        <v>101</v>
      </c>
      <c r="CB546" s="2" t="s">
        <v>101</v>
      </c>
      <c r="CC546" s="2" t="s">
        <v>101</v>
      </c>
      <c r="CD546" s="2" t="s">
        <v>101</v>
      </c>
      <c r="CE546" s="2" t="s">
        <v>101</v>
      </c>
      <c r="CF546" s="2" t="s">
        <v>101</v>
      </c>
      <c r="CG546" s="2" t="s">
        <v>101</v>
      </c>
      <c r="CH546" s="2" t="s">
        <v>101</v>
      </c>
      <c r="CI546" s="2" t="s">
        <v>101</v>
      </c>
      <c r="CJ546" s="2" t="s">
        <v>101</v>
      </c>
      <c r="CK546" s="2" t="s">
        <v>101</v>
      </c>
      <c r="CL546" s="2" t="s">
        <v>101</v>
      </c>
      <c r="CM546" s="2" t="s">
        <v>101</v>
      </c>
      <c r="CN546" s="2" t="s">
        <v>101</v>
      </c>
      <c r="CO546" s="2" t="s">
        <v>101</v>
      </c>
      <c r="CP546" s="2" t="s">
        <v>101</v>
      </c>
      <c r="CQ546" s="2" t="s">
        <v>101</v>
      </c>
    </row>
    <row r="547" spans="1:95" ht="15.95" customHeight="1" x14ac:dyDescent="0.25">
      <c r="A547" s="6" t="s">
        <v>101</v>
      </c>
      <c r="B547" s="6" t="s">
        <v>101</v>
      </c>
      <c r="C547" s="6" t="s">
        <v>101</v>
      </c>
      <c r="D547" s="6" t="s">
        <v>101</v>
      </c>
      <c r="E547" s="6" t="s">
        <v>101</v>
      </c>
      <c r="F547" s="6" t="s">
        <v>101</v>
      </c>
      <c r="G547" s="6" t="s">
        <v>101</v>
      </c>
      <c r="H547" s="6" t="s">
        <v>101</v>
      </c>
      <c r="I547" s="6" t="s">
        <v>101</v>
      </c>
      <c r="J547" s="6" t="s">
        <v>101</v>
      </c>
      <c r="K547" s="6" t="s">
        <v>101</v>
      </c>
      <c r="L547" s="6" t="s">
        <v>101</v>
      </c>
      <c r="M547" s="6" t="s">
        <v>101</v>
      </c>
      <c r="N547" s="6" t="s">
        <v>101</v>
      </c>
      <c r="O547" s="6" t="s">
        <v>101</v>
      </c>
      <c r="P547" s="6" t="s">
        <v>101</v>
      </c>
      <c r="Q547" s="6" t="s">
        <v>101</v>
      </c>
      <c r="R547" s="6" t="s">
        <v>101</v>
      </c>
      <c r="S547" s="6" t="s">
        <v>101</v>
      </c>
      <c r="T547" s="6" t="s">
        <v>101</v>
      </c>
      <c r="U547" s="6" t="s">
        <v>101</v>
      </c>
      <c r="V547" s="6" t="s">
        <v>131</v>
      </c>
      <c r="W547" s="6" t="s">
        <v>132</v>
      </c>
      <c r="X547" s="6">
        <v>99994</v>
      </c>
      <c r="Y547" s="6" t="s">
        <v>101</v>
      </c>
      <c r="Z547" s="6" t="s">
        <v>101</v>
      </c>
      <c r="AA547" s="6">
        <v>99990</v>
      </c>
      <c r="AB547" s="6" t="s">
        <v>101</v>
      </c>
      <c r="AC547" s="6" t="s">
        <v>101</v>
      </c>
      <c r="AD547" s="6">
        <v>99983</v>
      </c>
      <c r="AE547" s="6" t="s">
        <v>101</v>
      </c>
      <c r="AF547" s="6" t="s">
        <v>101</v>
      </c>
      <c r="AG547" s="6">
        <v>99980</v>
      </c>
      <c r="AH547" s="6" t="s">
        <v>101</v>
      </c>
      <c r="AI547" s="6" t="s">
        <v>101</v>
      </c>
      <c r="AJ547" s="6">
        <v>99984</v>
      </c>
      <c r="AK547" s="6" t="s">
        <v>101</v>
      </c>
      <c r="AL547" s="6" t="s">
        <v>101</v>
      </c>
      <c r="AM547" s="6">
        <v>99989</v>
      </c>
      <c r="AN547" s="6" t="s">
        <v>101</v>
      </c>
      <c r="AO547" s="6" t="s">
        <v>101</v>
      </c>
      <c r="AP547" s="6">
        <v>99993</v>
      </c>
      <c r="AQ547" s="6" t="s">
        <v>101</v>
      </c>
      <c r="AR547" s="6" t="s">
        <v>101</v>
      </c>
    </row>
    <row r="548" spans="1:95" ht="114.95" customHeight="1" x14ac:dyDescent="0.25">
      <c r="A548" s="2" t="s">
        <v>133</v>
      </c>
      <c r="B548" s="2" t="s">
        <v>168</v>
      </c>
      <c r="C548" s="2" t="s">
        <v>808</v>
      </c>
      <c r="D548" s="2" t="s">
        <v>811</v>
      </c>
      <c r="E548" s="2" t="s">
        <v>101</v>
      </c>
      <c r="F548" s="2"/>
      <c r="G548" s="2" t="s">
        <v>810</v>
      </c>
      <c r="H548" s="3">
        <v>36.5</v>
      </c>
      <c r="I548" s="3">
        <v>95</v>
      </c>
      <c r="J548" s="2" t="s">
        <v>101</v>
      </c>
      <c r="K548" s="2" t="s">
        <v>557</v>
      </c>
      <c r="L548" s="2" t="s">
        <v>621</v>
      </c>
      <c r="M548" s="4" t="s">
        <v>101</v>
      </c>
      <c r="N548" s="2" t="s">
        <v>104</v>
      </c>
      <c r="O548" s="2" t="s">
        <v>101</v>
      </c>
      <c r="P548" s="5">
        <v>45823</v>
      </c>
      <c r="Q548" s="5">
        <v>45930</v>
      </c>
      <c r="R548" s="4" t="s">
        <v>105</v>
      </c>
      <c r="S548" s="2" t="s">
        <v>106</v>
      </c>
      <c r="T548" s="3">
        <f>SUM(IF(Y548="", 0, Y548 * Z548 * 1),IF(AB548="", 0, AB548 * AC548 * 1),IF(AE548="", 0, AE548 * AF548 * 1),IF(AH548="", 0, AH548 * AI548 * 1),IF(AK548="", 0, AK548 * AL548 * 1),IF(AN548="", 0, AN548 * AO548 * 1),IF(AQ548="", 0, AQ548 * AR548 * 1))</f>
        <v>0</v>
      </c>
      <c r="U548" s="2">
        <f>SUM(IF(Y548="",0,Y548*1),IF(AB548="",0,AB548*1),IF(AE548="",0,AE548*1),IF(AH548="",0,AH548*1),IF(AK548="",0,AK548*1),IF(AN548="",0,AN548*1),IF(AQ548="",0,AQ548*1))</f>
        <v>0</v>
      </c>
      <c r="V548" s="2" t="s">
        <v>101</v>
      </c>
      <c r="W548" s="2" t="s">
        <v>101</v>
      </c>
      <c r="X548" s="2" t="s">
        <v>115</v>
      </c>
      <c r="Y548" s="4" t="s">
        <v>101</v>
      </c>
      <c r="Z548" s="2">
        <v>36.5</v>
      </c>
      <c r="AA548" s="2" t="s">
        <v>117</v>
      </c>
      <c r="AB548" s="4" t="s">
        <v>101</v>
      </c>
      <c r="AC548" s="2">
        <v>36.5</v>
      </c>
      <c r="AD548" s="2" t="s">
        <v>119</v>
      </c>
      <c r="AE548" s="4" t="s">
        <v>101</v>
      </c>
      <c r="AF548" s="2">
        <v>36.5</v>
      </c>
      <c r="AG548" s="2" t="s">
        <v>121</v>
      </c>
      <c r="AH548" s="4" t="s">
        <v>101</v>
      </c>
      <c r="AI548" s="2">
        <v>36.5</v>
      </c>
      <c r="AJ548" s="2" t="s">
        <v>123</v>
      </c>
      <c r="AK548" s="4" t="s">
        <v>101</v>
      </c>
      <c r="AL548" s="2">
        <v>36.5</v>
      </c>
      <c r="AM548" s="2" t="s">
        <v>125</v>
      </c>
      <c r="AN548" s="4" t="s">
        <v>101</v>
      </c>
      <c r="AO548" s="2">
        <v>36.5</v>
      </c>
      <c r="AP548" s="2" t="s">
        <v>126</v>
      </c>
      <c r="AQ548" s="4" t="s">
        <v>101</v>
      </c>
      <c r="AR548" s="2">
        <v>36.5</v>
      </c>
      <c r="AS548" s="2" t="s">
        <v>101</v>
      </c>
      <c r="AT548" s="2" t="s">
        <v>101</v>
      </c>
      <c r="AU548" s="2" t="s">
        <v>101</v>
      </c>
      <c r="AV548" s="2" t="s">
        <v>101</v>
      </c>
      <c r="AW548" s="2" t="s">
        <v>101</v>
      </c>
      <c r="AX548" s="2" t="s">
        <v>101</v>
      </c>
      <c r="AY548" s="2" t="s">
        <v>101</v>
      </c>
      <c r="AZ548" s="2" t="s">
        <v>101</v>
      </c>
      <c r="BA548" s="2" t="s">
        <v>101</v>
      </c>
      <c r="BB548" s="2" t="s">
        <v>101</v>
      </c>
      <c r="BC548" s="2" t="s">
        <v>101</v>
      </c>
      <c r="BD548" s="2" t="s">
        <v>101</v>
      </c>
      <c r="BE548" s="2" t="s">
        <v>101</v>
      </c>
      <c r="BF548" s="2" t="s">
        <v>101</v>
      </c>
      <c r="BG548" s="2" t="s">
        <v>101</v>
      </c>
      <c r="BH548" s="2" t="s">
        <v>101</v>
      </c>
      <c r="BI548" s="2" t="s">
        <v>101</v>
      </c>
      <c r="BJ548" s="2" t="s">
        <v>101</v>
      </c>
      <c r="BK548" s="2" t="s">
        <v>101</v>
      </c>
      <c r="BL548" s="2" t="s">
        <v>101</v>
      </c>
      <c r="BM548" s="2" t="s">
        <v>101</v>
      </c>
      <c r="BN548" s="2" t="s">
        <v>101</v>
      </c>
      <c r="BO548" s="2" t="s">
        <v>101</v>
      </c>
      <c r="BP548" s="2" t="s">
        <v>101</v>
      </c>
      <c r="BQ548" s="2" t="s">
        <v>101</v>
      </c>
      <c r="BR548" s="2" t="s">
        <v>101</v>
      </c>
      <c r="BS548" s="2" t="s">
        <v>101</v>
      </c>
      <c r="BT548" s="2" t="s">
        <v>101</v>
      </c>
      <c r="BU548" s="2" t="s">
        <v>101</v>
      </c>
      <c r="BV548" s="2" t="s">
        <v>101</v>
      </c>
      <c r="BW548" s="2" t="s">
        <v>101</v>
      </c>
      <c r="BX548" s="2" t="s">
        <v>101</v>
      </c>
      <c r="BY548" s="2" t="s">
        <v>101</v>
      </c>
      <c r="BZ548" s="2" t="s">
        <v>101</v>
      </c>
      <c r="CA548" s="2" t="s">
        <v>101</v>
      </c>
      <c r="CB548" s="2" t="s">
        <v>101</v>
      </c>
      <c r="CC548" s="2" t="s">
        <v>101</v>
      </c>
      <c r="CD548" s="2" t="s">
        <v>101</v>
      </c>
      <c r="CE548" s="2" t="s">
        <v>101</v>
      </c>
      <c r="CF548" s="2" t="s">
        <v>101</v>
      </c>
      <c r="CG548" s="2" t="s">
        <v>101</v>
      </c>
      <c r="CH548" s="2" t="s">
        <v>101</v>
      </c>
      <c r="CI548" s="2" t="s">
        <v>101</v>
      </c>
      <c r="CJ548" s="2" t="s">
        <v>101</v>
      </c>
      <c r="CK548" s="2" t="s">
        <v>101</v>
      </c>
      <c r="CL548" s="2" t="s">
        <v>101</v>
      </c>
      <c r="CM548" s="2" t="s">
        <v>101</v>
      </c>
      <c r="CN548" s="2" t="s">
        <v>101</v>
      </c>
      <c r="CO548" s="2" t="s">
        <v>101</v>
      </c>
      <c r="CP548" s="2" t="s">
        <v>101</v>
      </c>
      <c r="CQ548" s="2" t="s">
        <v>101</v>
      </c>
    </row>
    <row r="549" spans="1:95" ht="15.95" customHeight="1" x14ac:dyDescent="0.25">
      <c r="A549" s="6" t="s">
        <v>101</v>
      </c>
      <c r="B549" s="6" t="s">
        <v>101</v>
      </c>
      <c r="C549" s="6" t="s">
        <v>101</v>
      </c>
      <c r="D549" s="6" t="s">
        <v>101</v>
      </c>
      <c r="E549" s="6" t="s">
        <v>101</v>
      </c>
      <c r="F549" s="6" t="s">
        <v>101</v>
      </c>
      <c r="G549" s="6" t="s">
        <v>101</v>
      </c>
      <c r="H549" s="6" t="s">
        <v>101</v>
      </c>
      <c r="I549" s="6" t="s">
        <v>101</v>
      </c>
      <c r="J549" s="6" t="s">
        <v>101</v>
      </c>
      <c r="K549" s="6" t="s">
        <v>101</v>
      </c>
      <c r="L549" s="6" t="s">
        <v>101</v>
      </c>
      <c r="M549" s="6" t="s">
        <v>101</v>
      </c>
      <c r="N549" s="6" t="s">
        <v>101</v>
      </c>
      <c r="O549" s="6" t="s">
        <v>101</v>
      </c>
      <c r="P549" s="6" t="s">
        <v>101</v>
      </c>
      <c r="Q549" s="6" t="s">
        <v>101</v>
      </c>
      <c r="R549" s="6" t="s">
        <v>101</v>
      </c>
      <c r="S549" s="6" t="s">
        <v>101</v>
      </c>
      <c r="T549" s="6" t="s">
        <v>101</v>
      </c>
      <c r="U549" s="6" t="s">
        <v>101</v>
      </c>
      <c r="V549" s="6" t="s">
        <v>131</v>
      </c>
      <c r="W549" s="6" t="s">
        <v>132</v>
      </c>
      <c r="X549" s="6">
        <v>99994</v>
      </c>
      <c r="Y549" s="6" t="s">
        <v>101</v>
      </c>
      <c r="Z549" s="6" t="s">
        <v>101</v>
      </c>
      <c r="AA549" s="6">
        <v>99990</v>
      </c>
      <c r="AB549" s="6" t="s">
        <v>101</v>
      </c>
      <c r="AC549" s="6" t="s">
        <v>101</v>
      </c>
      <c r="AD549" s="6">
        <v>99984</v>
      </c>
      <c r="AE549" s="6" t="s">
        <v>101</v>
      </c>
      <c r="AF549" s="6" t="s">
        <v>101</v>
      </c>
      <c r="AG549" s="6">
        <v>99982</v>
      </c>
      <c r="AH549" s="6" t="s">
        <v>101</v>
      </c>
      <c r="AI549" s="6" t="s">
        <v>101</v>
      </c>
      <c r="AJ549" s="6">
        <v>99986</v>
      </c>
      <c r="AK549" s="6" t="s">
        <v>101</v>
      </c>
      <c r="AL549" s="6" t="s">
        <v>101</v>
      </c>
      <c r="AM549" s="6">
        <v>99990</v>
      </c>
      <c r="AN549" s="6" t="s">
        <v>101</v>
      </c>
      <c r="AO549" s="6" t="s">
        <v>101</v>
      </c>
      <c r="AP549" s="6">
        <v>99995</v>
      </c>
      <c r="AQ549" s="6" t="s">
        <v>101</v>
      </c>
      <c r="AR549" s="6" t="s">
        <v>101</v>
      </c>
    </row>
    <row r="550" spans="1:95" ht="114.95" customHeight="1" x14ac:dyDescent="0.25">
      <c r="A550" s="2" t="s">
        <v>133</v>
      </c>
      <c r="B550" s="2" t="s">
        <v>812</v>
      </c>
      <c r="C550" s="2" t="s">
        <v>808</v>
      </c>
      <c r="D550" s="2" t="s">
        <v>813</v>
      </c>
      <c r="E550" s="2" t="s">
        <v>101</v>
      </c>
      <c r="F550" s="2"/>
      <c r="G550" s="2" t="s">
        <v>810</v>
      </c>
      <c r="H550" s="3">
        <v>36.5</v>
      </c>
      <c r="I550" s="3">
        <v>95</v>
      </c>
      <c r="J550" s="2" t="s">
        <v>101</v>
      </c>
      <c r="K550" s="2" t="s">
        <v>557</v>
      </c>
      <c r="L550" s="2" t="s">
        <v>621</v>
      </c>
      <c r="M550" s="4" t="s">
        <v>101</v>
      </c>
      <c r="N550" s="2" t="s">
        <v>104</v>
      </c>
      <c r="O550" s="2" t="s">
        <v>101</v>
      </c>
      <c r="P550" s="5">
        <v>45823</v>
      </c>
      <c r="Q550" s="5">
        <v>45930</v>
      </c>
      <c r="R550" s="4" t="s">
        <v>105</v>
      </c>
      <c r="S550" s="2" t="s">
        <v>106</v>
      </c>
      <c r="T550" s="3">
        <f>SUM(IF(Y550="", 0, Y550 * Z550 * 1),IF(AB550="", 0, AB550 * AC550 * 1),IF(AE550="", 0, AE550 * AF550 * 1),IF(AH550="", 0, AH550 * AI550 * 1),IF(AK550="", 0, AK550 * AL550 * 1),IF(AN550="", 0, AN550 * AO550 * 1),IF(AQ550="", 0, AQ550 * AR550 * 1))</f>
        <v>0</v>
      </c>
      <c r="U550" s="2">
        <f>SUM(IF(Y550="",0,Y550*1),IF(AB550="",0,AB550*1),IF(AE550="",0,AE550*1),IF(AH550="",0,AH550*1),IF(AK550="",0,AK550*1),IF(AN550="",0,AN550*1),IF(AQ550="",0,AQ550*1))</f>
        <v>0</v>
      </c>
      <c r="V550" s="2" t="s">
        <v>101</v>
      </c>
      <c r="W550" s="2" t="s">
        <v>101</v>
      </c>
      <c r="X550" s="2" t="s">
        <v>115</v>
      </c>
      <c r="Y550" s="4" t="s">
        <v>101</v>
      </c>
      <c r="Z550" s="2">
        <v>36.5</v>
      </c>
      <c r="AA550" s="2" t="s">
        <v>117</v>
      </c>
      <c r="AB550" s="4" t="s">
        <v>101</v>
      </c>
      <c r="AC550" s="2">
        <v>36.5</v>
      </c>
      <c r="AD550" s="2" t="s">
        <v>119</v>
      </c>
      <c r="AE550" s="4" t="s">
        <v>101</v>
      </c>
      <c r="AF550" s="2">
        <v>36.5</v>
      </c>
      <c r="AG550" s="2" t="s">
        <v>121</v>
      </c>
      <c r="AH550" s="4" t="s">
        <v>101</v>
      </c>
      <c r="AI550" s="2">
        <v>36.5</v>
      </c>
      <c r="AJ550" s="2" t="s">
        <v>123</v>
      </c>
      <c r="AK550" s="4" t="s">
        <v>101</v>
      </c>
      <c r="AL550" s="2">
        <v>36.5</v>
      </c>
      <c r="AM550" s="2" t="s">
        <v>125</v>
      </c>
      <c r="AN550" s="4" t="s">
        <v>101</v>
      </c>
      <c r="AO550" s="2">
        <v>36.5</v>
      </c>
      <c r="AP550" s="2" t="s">
        <v>126</v>
      </c>
      <c r="AQ550" s="4" t="s">
        <v>101</v>
      </c>
      <c r="AR550" s="2">
        <v>36.5</v>
      </c>
      <c r="AS550" s="2" t="s">
        <v>101</v>
      </c>
      <c r="AT550" s="2" t="s">
        <v>101</v>
      </c>
      <c r="AU550" s="2" t="s">
        <v>101</v>
      </c>
      <c r="AV550" s="2" t="s">
        <v>101</v>
      </c>
      <c r="AW550" s="2" t="s">
        <v>101</v>
      </c>
      <c r="AX550" s="2" t="s">
        <v>101</v>
      </c>
      <c r="AY550" s="2" t="s">
        <v>101</v>
      </c>
      <c r="AZ550" s="2" t="s">
        <v>101</v>
      </c>
      <c r="BA550" s="2" t="s">
        <v>101</v>
      </c>
      <c r="BB550" s="2" t="s">
        <v>101</v>
      </c>
      <c r="BC550" s="2" t="s">
        <v>101</v>
      </c>
      <c r="BD550" s="2" t="s">
        <v>101</v>
      </c>
      <c r="BE550" s="2" t="s">
        <v>101</v>
      </c>
      <c r="BF550" s="2" t="s">
        <v>101</v>
      </c>
      <c r="BG550" s="2" t="s">
        <v>101</v>
      </c>
      <c r="BH550" s="2" t="s">
        <v>101</v>
      </c>
      <c r="BI550" s="2" t="s">
        <v>101</v>
      </c>
      <c r="BJ550" s="2" t="s">
        <v>101</v>
      </c>
      <c r="BK550" s="2" t="s">
        <v>101</v>
      </c>
      <c r="BL550" s="2" t="s">
        <v>101</v>
      </c>
      <c r="BM550" s="2" t="s">
        <v>101</v>
      </c>
      <c r="BN550" s="2" t="s">
        <v>101</v>
      </c>
      <c r="BO550" s="2" t="s">
        <v>101</v>
      </c>
      <c r="BP550" s="2" t="s">
        <v>101</v>
      </c>
      <c r="BQ550" s="2" t="s">
        <v>101</v>
      </c>
      <c r="BR550" s="2" t="s">
        <v>101</v>
      </c>
      <c r="BS550" s="2" t="s">
        <v>101</v>
      </c>
      <c r="BT550" s="2" t="s">
        <v>101</v>
      </c>
      <c r="BU550" s="2" t="s">
        <v>101</v>
      </c>
      <c r="BV550" s="2" t="s">
        <v>101</v>
      </c>
      <c r="BW550" s="2" t="s">
        <v>101</v>
      </c>
      <c r="BX550" s="2" t="s">
        <v>101</v>
      </c>
      <c r="BY550" s="2" t="s">
        <v>101</v>
      </c>
      <c r="BZ550" s="2" t="s">
        <v>101</v>
      </c>
      <c r="CA550" s="2" t="s">
        <v>101</v>
      </c>
      <c r="CB550" s="2" t="s">
        <v>101</v>
      </c>
      <c r="CC550" s="2" t="s">
        <v>101</v>
      </c>
      <c r="CD550" s="2" t="s">
        <v>101</v>
      </c>
      <c r="CE550" s="2" t="s">
        <v>101</v>
      </c>
      <c r="CF550" s="2" t="s">
        <v>101</v>
      </c>
      <c r="CG550" s="2" t="s">
        <v>101</v>
      </c>
      <c r="CH550" s="2" t="s">
        <v>101</v>
      </c>
      <c r="CI550" s="2" t="s">
        <v>101</v>
      </c>
      <c r="CJ550" s="2" t="s">
        <v>101</v>
      </c>
      <c r="CK550" s="2" t="s">
        <v>101</v>
      </c>
      <c r="CL550" s="2" t="s">
        <v>101</v>
      </c>
      <c r="CM550" s="2" t="s">
        <v>101</v>
      </c>
      <c r="CN550" s="2" t="s">
        <v>101</v>
      </c>
      <c r="CO550" s="2" t="s">
        <v>101</v>
      </c>
      <c r="CP550" s="2" t="s">
        <v>101</v>
      </c>
      <c r="CQ550" s="2" t="s">
        <v>101</v>
      </c>
    </row>
    <row r="551" spans="1:95" ht="15.95" customHeight="1" x14ac:dyDescent="0.25">
      <c r="A551" s="6" t="s">
        <v>101</v>
      </c>
      <c r="B551" s="6" t="s">
        <v>101</v>
      </c>
      <c r="C551" s="6" t="s">
        <v>101</v>
      </c>
      <c r="D551" s="6" t="s">
        <v>101</v>
      </c>
      <c r="E551" s="6" t="s">
        <v>101</v>
      </c>
      <c r="F551" s="6" t="s">
        <v>101</v>
      </c>
      <c r="G551" s="6" t="s">
        <v>101</v>
      </c>
      <c r="H551" s="6" t="s">
        <v>101</v>
      </c>
      <c r="I551" s="6" t="s">
        <v>101</v>
      </c>
      <c r="J551" s="6" t="s">
        <v>101</v>
      </c>
      <c r="K551" s="6" t="s">
        <v>101</v>
      </c>
      <c r="L551" s="6" t="s">
        <v>101</v>
      </c>
      <c r="M551" s="6" t="s">
        <v>101</v>
      </c>
      <c r="N551" s="6" t="s">
        <v>101</v>
      </c>
      <c r="O551" s="6" t="s">
        <v>101</v>
      </c>
      <c r="P551" s="6" t="s">
        <v>101</v>
      </c>
      <c r="Q551" s="6" t="s">
        <v>101</v>
      </c>
      <c r="R551" s="6" t="s">
        <v>101</v>
      </c>
      <c r="S551" s="6" t="s">
        <v>101</v>
      </c>
      <c r="T551" s="6" t="s">
        <v>101</v>
      </c>
      <c r="U551" s="6" t="s">
        <v>101</v>
      </c>
      <c r="V551" s="6" t="s">
        <v>131</v>
      </c>
      <c r="W551" s="6" t="s">
        <v>132</v>
      </c>
      <c r="X551" s="6">
        <v>99990</v>
      </c>
      <c r="Y551" s="6" t="s">
        <v>101</v>
      </c>
      <c r="Z551" s="6" t="s">
        <v>101</v>
      </c>
      <c r="AA551" s="6">
        <v>99983</v>
      </c>
      <c r="AB551" s="6" t="s">
        <v>101</v>
      </c>
      <c r="AC551" s="6" t="s">
        <v>101</v>
      </c>
      <c r="AD551" s="6">
        <v>99973</v>
      </c>
      <c r="AE551" s="6" t="s">
        <v>101</v>
      </c>
      <c r="AF551" s="6" t="s">
        <v>101</v>
      </c>
      <c r="AG551" s="6">
        <v>99969</v>
      </c>
      <c r="AH551" s="6" t="s">
        <v>101</v>
      </c>
      <c r="AI551" s="6" t="s">
        <v>101</v>
      </c>
      <c r="AJ551" s="6">
        <v>99974</v>
      </c>
      <c r="AK551" s="6" t="s">
        <v>101</v>
      </c>
      <c r="AL551" s="6" t="s">
        <v>101</v>
      </c>
      <c r="AM551" s="6">
        <v>99983</v>
      </c>
      <c r="AN551" s="6" t="s">
        <v>101</v>
      </c>
      <c r="AO551" s="6" t="s">
        <v>101</v>
      </c>
      <c r="AP551" s="6">
        <v>99990</v>
      </c>
      <c r="AQ551" s="6" t="s">
        <v>101</v>
      </c>
      <c r="AR551" s="6" t="s">
        <v>101</v>
      </c>
    </row>
    <row r="552" spans="1:95" ht="114.95" customHeight="1" x14ac:dyDescent="0.25">
      <c r="A552" s="2" t="s">
        <v>133</v>
      </c>
      <c r="B552" s="2" t="s">
        <v>779</v>
      </c>
      <c r="C552" s="2" t="s">
        <v>814</v>
      </c>
      <c r="D552" s="2" t="s">
        <v>815</v>
      </c>
      <c r="E552" s="2" t="s">
        <v>101</v>
      </c>
      <c r="F552" s="2"/>
      <c r="G552" s="2" t="s">
        <v>816</v>
      </c>
      <c r="H552" s="3">
        <v>36.5</v>
      </c>
      <c r="I552" s="3">
        <v>95</v>
      </c>
      <c r="J552" s="2" t="s">
        <v>101</v>
      </c>
      <c r="K552" s="2" t="s">
        <v>557</v>
      </c>
      <c r="L552" s="2" t="s">
        <v>621</v>
      </c>
      <c r="M552" s="4" t="s">
        <v>101</v>
      </c>
      <c r="N552" s="2" t="s">
        <v>104</v>
      </c>
      <c r="O552" s="2" t="s">
        <v>101</v>
      </c>
      <c r="P552" s="5">
        <v>45823</v>
      </c>
      <c r="Q552" s="5">
        <v>45930</v>
      </c>
      <c r="R552" s="4" t="s">
        <v>105</v>
      </c>
      <c r="S552" s="2" t="s">
        <v>106</v>
      </c>
      <c r="T552" s="3">
        <f>SUM(IF(Y552="", 0, Y552 * Z552 * 1),IF(AB552="", 0, AB552 * AC552 * 1),IF(AE552="", 0, AE552 * AF552 * 1),IF(AH552="", 0, AH552 * AI552 * 1),IF(AK552="", 0, AK552 * AL552 * 1),IF(AN552="", 0, AN552 * AO552 * 1),IF(AQ552="", 0, AQ552 * AR552 * 1))</f>
        <v>0</v>
      </c>
      <c r="U552" s="2">
        <f>SUM(IF(Y552="",0,Y552*1),IF(AB552="",0,AB552*1),IF(AE552="",0,AE552*1),IF(AH552="",0,AH552*1),IF(AK552="",0,AK552*1),IF(AN552="",0,AN552*1),IF(AQ552="",0,AQ552*1))</f>
        <v>0</v>
      </c>
      <c r="V552" s="2" t="s">
        <v>101</v>
      </c>
      <c r="W552" s="2" t="s">
        <v>101</v>
      </c>
      <c r="X552" s="2" t="s">
        <v>115</v>
      </c>
      <c r="Y552" s="4" t="s">
        <v>101</v>
      </c>
      <c r="Z552" s="2">
        <v>36.5</v>
      </c>
      <c r="AA552" s="2" t="s">
        <v>117</v>
      </c>
      <c r="AB552" s="4" t="s">
        <v>101</v>
      </c>
      <c r="AC552" s="2">
        <v>36.5</v>
      </c>
      <c r="AD552" s="2" t="s">
        <v>119</v>
      </c>
      <c r="AE552" s="4" t="s">
        <v>101</v>
      </c>
      <c r="AF552" s="2">
        <v>36.5</v>
      </c>
      <c r="AG552" s="2" t="s">
        <v>121</v>
      </c>
      <c r="AH552" s="4" t="s">
        <v>101</v>
      </c>
      <c r="AI552" s="2">
        <v>36.5</v>
      </c>
      <c r="AJ552" s="2" t="s">
        <v>123</v>
      </c>
      <c r="AK552" s="4" t="s">
        <v>101</v>
      </c>
      <c r="AL552" s="2">
        <v>36.5</v>
      </c>
      <c r="AM552" s="2" t="s">
        <v>125</v>
      </c>
      <c r="AN552" s="4" t="s">
        <v>101</v>
      </c>
      <c r="AO552" s="2">
        <v>36.5</v>
      </c>
      <c r="AP552" s="2" t="s">
        <v>126</v>
      </c>
      <c r="AQ552" s="4" t="s">
        <v>101</v>
      </c>
      <c r="AR552" s="2">
        <v>36.5</v>
      </c>
      <c r="AS552" s="2" t="s">
        <v>101</v>
      </c>
      <c r="AT552" s="2" t="s">
        <v>101</v>
      </c>
      <c r="AU552" s="2" t="s">
        <v>101</v>
      </c>
      <c r="AV552" s="2" t="s">
        <v>101</v>
      </c>
      <c r="AW552" s="2" t="s">
        <v>101</v>
      </c>
      <c r="AX552" s="2" t="s">
        <v>101</v>
      </c>
      <c r="AY552" s="2" t="s">
        <v>101</v>
      </c>
      <c r="AZ552" s="2" t="s">
        <v>101</v>
      </c>
      <c r="BA552" s="2" t="s">
        <v>101</v>
      </c>
      <c r="BB552" s="2" t="s">
        <v>101</v>
      </c>
      <c r="BC552" s="2" t="s">
        <v>101</v>
      </c>
      <c r="BD552" s="2" t="s">
        <v>101</v>
      </c>
      <c r="BE552" s="2" t="s">
        <v>101</v>
      </c>
      <c r="BF552" s="2" t="s">
        <v>101</v>
      </c>
      <c r="BG552" s="2" t="s">
        <v>101</v>
      </c>
      <c r="BH552" s="2" t="s">
        <v>101</v>
      </c>
      <c r="BI552" s="2" t="s">
        <v>101</v>
      </c>
      <c r="BJ552" s="2" t="s">
        <v>101</v>
      </c>
      <c r="BK552" s="2" t="s">
        <v>101</v>
      </c>
      <c r="BL552" s="2" t="s">
        <v>101</v>
      </c>
      <c r="BM552" s="2" t="s">
        <v>101</v>
      </c>
      <c r="BN552" s="2" t="s">
        <v>101</v>
      </c>
      <c r="BO552" s="2" t="s">
        <v>101</v>
      </c>
      <c r="BP552" s="2" t="s">
        <v>101</v>
      </c>
      <c r="BQ552" s="2" t="s">
        <v>101</v>
      </c>
      <c r="BR552" s="2" t="s">
        <v>101</v>
      </c>
      <c r="BS552" s="2" t="s">
        <v>101</v>
      </c>
      <c r="BT552" s="2" t="s">
        <v>101</v>
      </c>
      <c r="BU552" s="2" t="s">
        <v>101</v>
      </c>
      <c r="BV552" s="2" t="s">
        <v>101</v>
      </c>
      <c r="BW552" s="2" t="s">
        <v>101</v>
      </c>
      <c r="BX552" s="2" t="s">
        <v>101</v>
      </c>
      <c r="BY552" s="2" t="s">
        <v>101</v>
      </c>
      <c r="BZ552" s="2" t="s">
        <v>101</v>
      </c>
      <c r="CA552" s="2" t="s">
        <v>101</v>
      </c>
      <c r="CB552" s="2" t="s">
        <v>101</v>
      </c>
      <c r="CC552" s="2" t="s">
        <v>101</v>
      </c>
      <c r="CD552" s="2" t="s">
        <v>101</v>
      </c>
      <c r="CE552" s="2" t="s">
        <v>101</v>
      </c>
      <c r="CF552" s="2" t="s">
        <v>101</v>
      </c>
      <c r="CG552" s="2" t="s">
        <v>101</v>
      </c>
      <c r="CH552" s="2" t="s">
        <v>101</v>
      </c>
      <c r="CI552" s="2" t="s">
        <v>101</v>
      </c>
      <c r="CJ552" s="2" t="s">
        <v>101</v>
      </c>
      <c r="CK552" s="2" t="s">
        <v>101</v>
      </c>
      <c r="CL552" s="2" t="s">
        <v>101</v>
      </c>
      <c r="CM552" s="2" t="s">
        <v>101</v>
      </c>
      <c r="CN552" s="2" t="s">
        <v>101</v>
      </c>
      <c r="CO552" s="2" t="s">
        <v>101</v>
      </c>
      <c r="CP552" s="2" t="s">
        <v>101</v>
      </c>
      <c r="CQ552" s="2" t="s">
        <v>101</v>
      </c>
    </row>
    <row r="553" spans="1:95" ht="15.95" customHeight="1" x14ac:dyDescent="0.25">
      <c r="A553" s="6" t="s">
        <v>101</v>
      </c>
      <c r="B553" s="6" t="s">
        <v>101</v>
      </c>
      <c r="C553" s="6" t="s">
        <v>101</v>
      </c>
      <c r="D553" s="6" t="s">
        <v>101</v>
      </c>
      <c r="E553" s="6" t="s">
        <v>101</v>
      </c>
      <c r="F553" s="6" t="s">
        <v>101</v>
      </c>
      <c r="G553" s="6" t="s">
        <v>101</v>
      </c>
      <c r="H553" s="6" t="s">
        <v>101</v>
      </c>
      <c r="I553" s="6" t="s">
        <v>101</v>
      </c>
      <c r="J553" s="6" t="s">
        <v>101</v>
      </c>
      <c r="K553" s="6" t="s">
        <v>101</v>
      </c>
      <c r="L553" s="6" t="s">
        <v>101</v>
      </c>
      <c r="M553" s="6" t="s">
        <v>101</v>
      </c>
      <c r="N553" s="6" t="s">
        <v>101</v>
      </c>
      <c r="O553" s="6" t="s">
        <v>101</v>
      </c>
      <c r="P553" s="6" t="s">
        <v>101</v>
      </c>
      <c r="Q553" s="6" t="s">
        <v>101</v>
      </c>
      <c r="R553" s="6" t="s">
        <v>101</v>
      </c>
      <c r="S553" s="6" t="s">
        <v>101</v>
      </c>
      <c r="T553" s="6" t="s">
        <v>101</v>
      </c>
      <c r="U553" s="6" t="s">
        <v>101</v>
      </c>
      <c r="V553" s="6" t="s">
        <v>131</v>
      </c>
      <c r="W553" s="6" t="s">
        <v>132</v>
      </c>
      <c r="X553" s="6">
        <v>99993</v>
      </c>
      <c r="Y553" s="6" t="s">
        <v>101</v>
      </c>
      <c r="Z553" s="6" t="s">
        <v>101</v>
      </c>
      <c r="AA553" s="6">
        <v>99988</v>
      </c>
      <c r="AB553" s="6" t="s">
        <v>101</v>
      </c>
      <c r="AC553" s="6" t="s">
        <v>101</v>
      </c>
      <c r="AD553" s="6">
        <v>99980</v>
      </c>
      <c r="AE553" s="6" t="s">
        <v>101</v>
      </c>
      <c r="AF553" s="6" t="s">
        <v>101</v>
      </c>
      <c r="AG553" s="6">
        <v>99976</v>
      </c>
      <c r="AH553" s="6" t="s">
        <v>101</v>
      </c>
      <c r="AI553" s="6" t="s">
        <v>101</v>
      </c>
      <c r="AJ553" s="6">
        <v>99979</v>
      </c>
      <c r="AK553" s="6" t="s">
        <v>101</v>
      </c>
      <c r="AL553" s="6" t="s">
        <v>101</v>
      </c>
      <c r="AM553" s="6">
        <v>99987</v>
      </c>
      <c r="AN553" s="6" t="s">
        <v>101</v>
      </c>
      <c r="AO553" s="6" t="s">
        <v>101</v>
      </c>
      <c r="AP553" s="6">
        <v>99992</v>
      </c>
      <c r="AQ553" s="6" t="s">
        <v>101</v>
      </c>
      <c r="AR553" s="6" t="s">
        <v>101</v>
      </c>
    </row>
    <row r="554" spans="1:95" ht="114.95" customHeight="1" x14ac:dyDescent="0.25">
      <c r="A554" s="2" t="s">
        <v>133</v>
      </c>
      <c r="B554" s="2" t="s">
        <v>771</v>
      </c>
      <c r="C554" s="2" t="s">
        <v>814</v>
      </c>
      <c r="D554" s="2" t="s">
        <v>817</v>
      </c>
      <c r="E554" s="2" t="s">
        <v>101</v>
      </c>
      <c r="F554" s="2"/>
      <c r="G554" s="2" t="s">
        <v>816</v>
      </c>
      <c r="H554" s="3">
        <v>36.5</v>
      </c>
      <c r="I554" s="3">
        <v>95</v>
      </c>
      <c r="J554" s="2" t="s">
        <v>101</v>
      </c>
      <c r="K554" s="2" t="s">
        <v>557</v>
      </c>
      <c r="L554" s="2" t="s">
        <v>621</v>
      </c>
      <c r="M554" s="4" t="s">
        <v>101</v>
      </c>
      <c r="N554" s="2" t="s">
        <v>104</v>
      </c>
      <c r="O554" s="2" t="s">
        <v>101</v>
      </c>
      <c r="P554" s="5">
        <v>45823</v>
      </c>
      <c r="Q554" s="5">
        <v>45930</v>
      </c>
      <c r="R554" s="4" t="s">
        <v>105</v>
      </c>
      <c r="S554" s="2" t="s">
        <v>106</v>
      </c>
      <c r="T554" s="3">
        <f>SUM(IF(Y554="", 0, Y554 * Z554 * 1),IF(AB554="", 0, AB554 * AC554 * 1),IF(AE554="", 0, AE554 * AF554 * 1),IF(AH554="", 0, AH554 * AI554 * 1),IF(AK554="", 0, AK554 * AL554 * 1),IF(AN554="", 0, AN554 * AO554 * 1),IF(AQ554="", 0, AQ554 * AR554 * 1))</f>
        <v>0</v>
      </c>
      <c r="U554" s="2">
        <f>SUM(IF(Y554="",0,Y554*1),IF(AB554="",0,AB554*1),IF(AE554="",0,AE554*1),IF(AH554="",0,AH554*1),IF(AK554="",0,AK554*1),IF(AN554="",0,AN554*1),IF(AQ554="",0,AQ554*1))</f>
        <v>0</v>
      </c>
      <c r="V554" s="2" t="s">
        <v>101</v>
      </c>
      <c r="W554" s="2" t="s">
        <v>101</v>
      </c>
      <c r="X554" s="2" t="s">
        <v>115</v>
      </c>
      <c r="Y554" s="4" t="s">
        <v>101</v>
      </c>
      <c r="Z554" s="2">
        <v>36.5</v>
      </c>
      <c r="AA554" s="2" t="s">
        <v>117</v>
      </c>
      <c r="AB554" s="4" t="s">
        <v>101</v>
      </c>
      <c r="AC554" s="2">
        <v>36.5</v>
      </c>
      <c r="AD554" s="2" t="s">
        <v>119</v>
      </c>
      <c r="AE554" s="4" t="s">
        <v>101</v>
      </c>
      <c r="AF554" s="2">
        <v>36.5</v>
      </c>
      <c r="AG554" s="2" t="s">
        <v>121</v>
      </c>
      <c r="AH554" s="4" t="s">
        <v>101</v>
      </c>
      <c r="AI554" s="2">
        <v>36.5</v>
      </c>
      <c r="AJ554" s="2" t="s">
        <v>123</v>
      </c>
      <c r="AK554" s="4" t="s">
        <v>101</v>
      </c>
      <c r="AL554" s="2">
        <v>36.5</v>
      </c>
      <c r="AM554" s="2" t="s">
        <v>125</v>
      </c>
      <c r="AN554" s="4" t="s">
        <v>101</v>
      </c>
      <c r="AO554" s="2">
        <v>36.5</v>
      </c>
      <c r="AP554" s="2" t="s">
        <v>126</v>
      </c>
      <c r="AQ554" s="4" t="s">
        <v>101</v>
      </c>
      <c r="AR554" s="2">
        <v>36.5</v>
      </c>
      <c r="AS554" s="2" t="s">
        <v>101</v>
      </c>
      <c r="AT554" s="2" t="s">
        <v>101</v>
      </c>
      <c r="AU554" s="2" t="s">
        <v>101</v>
      </c>
      <c r="AV554" s="2" t="s">
        <v>101</v>
      </c>
      <c r="AW554" s="2" t="s">
        <v>101</v>
      </c>
      <c r="AX554" s="2" t="s">
        <v>101</v>
      </c>
      <c r="AY554" s="2" t="s">
        <v>101</v>
      </c>
      <c r="AZ554" s="2" t="s">
        <v>101</v>
      </c>
      <c r="BA554" s="2" t="s">
        <v>101</v>
      </c>
      <c r="BB554" s="2" t="s">
        <v>101</v>
      </c>
      <c r="BC554" s="2" t="s">
        <v>101</v>
      </c>
      <c r="BD554" s="2" t="s">
        <v>101</v>
      </c>
      <c r="BE554" s="2" t="s">
        <v>101</v>
      </c>
      <c r="BF554" s="2" t="s">
        <v>101</v>
      </c>
      <c r="BG554" s="2" t="s">
        <v>101</v>
      </c>
      <c r="BH554" s="2" t="s">
        <v>101</v>
      </c>
      <c r="BI554" s="2" t="s">
        <v>101</v>
      </c>
      <c r="BJ554" s="2" t="s">
        <v>101</v>
      </c>
      <c r="BK554" s="2" t="s">
        <v>101</v>
      </c>
      <c r="BL554" s="2" t="s">
        <v>101</v>
      </c>
      <c r="BM554" s="2" t="s">
        <v>101</v>
      </c>
      <c r="BN554" s="2" t="s">
        <v>101</v>
      </c>
      <c r="BO554" s="2" t="s">
        <v>101</v>
      </c>
      <c r="BP554" s="2" t="s">
        <v>101</v>
      </c>
      <c r="BQ554" s="2" t="s">
        <v>101</v>
      </c>
      <c r="BR554" s="2" t="s">
        <v>101</v>
      </c>
      <c r="BS554" s="2" t="s">
        <v>101</v>
      </c>
      <c r="BT554" s="2" t="s">
        <v>101</v>
      </c>
      <c r="BU554" s="2" t="s">
        <v>101</v>
      </c>
      <c r="BV554" s="2" t="s">
        <v>101</v>
      </c>
      <c r="BW554" s="2" t="s">
        <v>101</v>
      </c>
      <c r="BX554" s="2" t="s">
        <v>101</v>
      </c>
      <c r="BY554" s="2" t="s">
        <v>101</v>
      </c>
      <c r="BZ554" s="2" t="s">
        <v>101</v>
      </c>
      <c r="CA554" s="2" t="s">
        <v>101</v>
      </c>
      <c r="CB554" s="2" t="s">
        <v>101</v>
      </c>
      <c r="CC554" s="2" t="s">
        <v>101</v>
      </c>
      <c r="CD554" s="2" t="s">
        <v>101</v>
      </c>
      <c r="CE554" s="2" t="s">
        <v>101</v>
      </c>
      <c r="CF554" s="2" t="s">
        <v>101</v>
      </c>
      <c r="CG554" s="2" t="s">
        <v>101</v>
      </c>
      <c r="CH554" s="2" t="s">
        <v>101</v>
      </c>
      <c r="CI554" s="2" t="s">
        <v>101</v>
      </c>
      <c r="CJ554" s="2" t="s">
        <v>101</v>
      </c>
      <c r="CK554" s="2" t="s">
        <v>101</v>
      </c>
      <c r="CL554" s="2" t="s">
        <v>101</v>
      </c>
      <c r="CM554" s="2" t="s">
        <v>101</v>
      </c>
      <c r="CN554" s="2" t="s">
        <v>101</v>
      </c>
      <c r="CO554" s="2" t="s">
        <v>101</v>
      </c>
      <c r="CP554" s="2" t="s">
        <v>101</v>
      </c>
      <c r="CQ554" s="2" t="s">
        <v>101</v>
      </c>
    </row>
    <row r="555" spans="1:95" ht="15.95" customHeight="1" x14ac:dyDescent="0.25">
      <c r="A555" s="6" t="s">
        <v>101</v>
      </c>
      <c r="B555" s="6" t="s">
        <v>101</v>
      </c>
      <c r="C555" s="6" t="s">
        <v>101</v>
      </c>
      <c r="D555" s="6" t="s">
        <v>101</v>
      </c>
      <c r="E555" s="6" t="s">
        <v>101</v>
      </c>
      <c r="F555" s="6" t="s">
        <v>101</v>
      </c>
      <c r="G555" s="6" t="s">
        <v>101</v>
      </c>
      <c r="H555" s="6" t="s">
        <v>101</v>
      </c>
      <c r="I555" s="6" t="s">
        <v>101</v>
      </c>
      <c r="J555" s="6" t="s">
        <v>101</v>
      </c>
      <c r="K555" s="6" t="s">
        <v>101</v>
      </c>
      <c r="L555" s="6" t="s">
        <v>101</v>
      </c>
      <c r="M555" s="6" t="s">
        <v>101</v>
      </c>
      <c r="N555" s="6" t="s">
        <v>101</v>
      </c>
      <c r="O555" s="6" t="s">
        <v>101</v>
      </c>
      <c r="P555" s="6" t="s">
        <v>101</v>
      </c>
      <c r="Q555" s="6" t="s">
        <v>101</v>
      </c>
      <c r="R555" s="6" t="s">
        <v>101</v>
      </c>
      <c r="S555" s="6" t="s">
        <v>101</v>
      </c>
      <c r="T555" s="6" t="s">
        <v>101</v>
      </c>
      <c r="U555" s="6" t="s">
        <v>101</v>
      </c>
      <c r="V555" s="6" t="s">
        <v>131</v>
      </c>
      <c r="W555" s="6" t="s">
        <v>132</v>
      </c>
      <c r="X555" s="6">
        <v>99992</v>
      </c>
      <c r="Y555" s="6" t="s">
        <v>101</v>
      </c>
      <c r="Z555" s="6" t="s">
        <v>101</v>
      </c>
      <c r="AA555" s="6">
        <v>99986</v>
      </c>
      <c r="AB555" s="6" t="s">
        <v>101</v>
      </c>
      <c r="AC555" s="6" t="s">
        <v>101</v>
      </c>
      <c r="AD555" s="6">
        <v>99977</v>
      </c>
      <c r="AE555" s="6" t="s">
        <v>101</v>
      </c>
      <c r="AF555" s="6" t="s">
        <v>101</v>
      </c>
      <c r="AG555" s="6">
        <v>99973</v>
      </c>
      <c r="AH555" s="6" t="s">
        <v>101</v>
      </c>
      <c r="AI555" s="6" t="s">
        <v>101</v>
      </c>
      <c r="AJ555" s="6">
        <v>99977</v>
      </c>
      <c r="AK555" s="6" t="s">
        <v>101</v>
      </c>
      <c r="AL555" s="6" t="s">
        <v>101</v>
      </c>
      <c r="AM555" s="6">
        <v>99986</v>
      </c>
      <c r="AN555" s="6" t="s">
        <v>101</v>
      </c>
      <c r="AO555" s="6" t="s">
        <v>101</v>
      </c>
      <c r="AP555" s="6">
        <v>99992</v>
      </c>
      <c r="AQ555" s="6" t="s">
        <v>101</v>
      </c>
      <c r="AR555" s="6" t="s">
        <v>101</v>
      </c>
    </row>
    <row r="556" spans="1:95" ht="114.95" customHeight="1" x14ac:dyDescent="0.25">
      <c r="A556" s="2" t="s">
        <v>133</v>
      </c>
      <c r="B556" s="2" t="s">
        <v>818</v>
      </c>
      <c r="C556" s="2" t="s">
        <v>819</v>
      </c>
      <c r="D556" s="2" t="s">
        <v>820</v>
      </c>
      <c r="E556" s="2" t="s">
        <v>821</v>
      </c>
      <c r="F556" s="2"/>
      <c r="G556" s="2" t="s">
        <v>822</v>
      </c>
      <c r="H556" s="3">
        <v>48.1</v>
      </c>
      <c r="I556" s="3">
        <v>125</v>
      </c>
      <c r="J556" s="2" t="s">
        <v>101</v>
      </c>
      <c r="K556" s="2" t="s">
        <v>557</v>
      </c>
      <c r="L556" s="2" t="s">
        <v>621</v>
      </c>
      <c r="M556" s="4" t="s">
        <v>101</v>
      </c>
      <c r="N556" s="2" t="s">
        <v>104</v>
      </c>
      <c r="O556" s="2" t="s">
        <v>101</v>
      </c>
      <c r="P556" s="5">
        <v>45823</v>
      </c>
      <c r="Q556" s="5">
        <v>45930</v>
      </c>
      <c r="R556" s="4" t="s">
        <v>105</v>
      </c>
      <c r="S556" s="2" t="s">
        <v>106</v>
      </c>
      <c r="T556" s="3">
        <f>SUM(IF(Y556="", 0, Y556 * Z556 * 1),IF(AB556="", 0, AB556 * AC556 * 1),IF(AE556="", 0, AE556 * AF556 * 1),IF(AH556="", 0, AH556 * AI556 * 1),IF(AK556="", 0, AK556 * AL556 * 1),IF(AN556="", 0, AN556 * AO556 * 1),IF(AQ556="", 0, AQ556 * AR556 * 1))</f>
        <v>0</v>
      </c>
      <c r="U556" s="2">
        <f>SUM(IF(Y556="",0,Y556*1),IF(AB556="",0,AB556*1),IF(AE556="",0,AE556*1),IF(AH556="",0,AH556*1),IF(AK556="",0,AK556*1),IF(AN556="",0,AN556*1),IF(AQ556="",0,AQ556*1))</f>
        <v>0</v>
      </c>
      <c r="V556" s="2" t="s">
        <v>101</v>
      </c>
      <c r="W556" s="2" t="s">
        <v>101</v>
      </c>
      <c r="X556" s="2" t="s">
        <v>115</v>
      </c>
      <c r="Y556" s="4" t="s">
        <v>101</v>
      </c>
      <c r="Z556" s="2">
        <v>48.1</v>
      </c>
      <c r="AA556" s="2" t="s">
        <v>117</v>
      </c>
      <c r="AB556" s="4" t="s">
        <v>101</v>
      </c>
      <c r="AC556" s="2">
        <v>48.1</v>
      </c>
      <c r="AD556" s="2" t="s">
        <v>119</v>
      </c>
      <c r="AE556" s="4" t="s">
        <v>101</v>
      </c>
      <c r="AF556" s="2">
        <v>48.1</v>
      </c>
      <c r="AG556" s="2" t="s">
        <v>121</v>
      </c>
      <c r="AH556" s="4" t="s">
        <v>101</v>
      </c>
      <c r="AI556" s="2">
        <v>48.1</v>
      </c>
      <c r="AJ556" s="2" t="s">
        <v>123</v>
      </c>
      <c r="AK556" s="4" t="s">
        <v>101</v>
      </c>
      <c r="AL556" s="2">
        <v>48.1</v>
      </c>
      <c r="AM556" s="2" t="s">
        <v>125</v>
      </c>
      <c r="AN556" s="4" t="s">
        <v>101</v>
      </c>
      <c r="AO556" s="2">
        <v>48.1</v>
      </c>
      <c r="AP556" s="2" t="s">
        <v>126</v>
      </c>
      <c r="AQ556" s="4" t="s">
        <v>101</v>
      </c>
      <c r="AR556" s="2">
        <v>48.1</v>
      </c>
      <c r="AS556" s="2" t="s">
        <v>101</v>
      </c>
      <c r="AT556" s="2" t="s">
        <v>101</v>
      </c>
      <c r="AU556" s="2" t="s">
        <v>101</v>
      </c>
      <c r="AV556" s="2" t="s">
        <v>101</v>
      </c>
      <c r="AW556" s="2" t="s">
        <v>101</v>
      </c>
      <c r="AX556" s="2" t="s">
        <v>101</v>
      </c>
      <c r="AY556" s="2" t="s">
        <v>101</v>
      </c>
      <c r="AZ556" s="2" t="s">
        <v>101</v>
      </c>
      <c r="BA556" s="2" t="s">
        <v>101</v>
      </c>
      <c r="BB556" s="2" t="s">
        <v>101</v>
      </c>
      <c r="BC556" s="2" t="s">
        <v>101</v>
      </c>
      <c r="BD556" s="2" t="s">
        <v>101</v>
      </c>
      <c r="BE556" s="2" t="s">
        <v>101</v>
      </c>
      <c r="BF556" s="2" t="s">
        <v>101</v>
      </c>
      <c r="BG556" s="2" t="s">
        <v>101</v>
      </c>
      <c r="BH556" s="2" t="s">
        <v>101</v>
      </c>
      <c r="BI556" s="2" t="s">
        <v>101</v>
      </c>
      <c r="BJ556" s="2" t="s">
        <v>101</v>
      </c>
      <c r="BK556" s="2" t="s">
        <v>101</v>
      </c>
      <c r="BL556" s="2" t="s">
        <v>101</v>
      </c>
      <c r="BM556" s="2" t="s">
        <v>101</v>
      </c>
      <c r="BN556" s="2" t="s">
        <v>101</v>
      </c>
      <c r="BO556" s="2" t="s">
        <v>101</v>
      </c>
      <c r="BP556" s="2" t="s">
        <v>101</v>
      </c>
      <c r="BQ556" s="2" t="s">
        <v>101</v>
      </c>
      <c r="BR556" s="2" t="s">
        <v>101</v>
      </c>
      <c r="BS556" s="2" t="s">
        <v>101</v>
      </c>
      <c r="BT556" s="2" t="s">
        <v>101</v>
      </c>
      <c r="BU556" s="2" t="s">
        <v>101</v>
      </c>
      <c r="BV556" s="2" t="s">
        <v>101</v>
      </c>
      <c r="BW556" s="2" t="s">
        <v>101</v>
      </c>
      <c r="BX556" s="2" t="s">
        <v>101</v>
      </c>
      <c r="BY556" s="2" t="s">
        <v>101</v>
      </c>
      <c r="BZ556" s="2" t="s">
        <v>101</v>
      </c>
      <c r="CA556" s="2" t="s">
        <v>101</v>
      </c>
      <c r="CB556" s="2" t="s">
        <v>101</v>
      </c>
      <c r="CC556" s="2" t="s">
        <v>101</v>
      </c>
      <c r="CD556" s="2" t="s">
        <v>101</v>
      </c>
      <c r="CE556" s="2" t="s">
        <v>101</v>
      </c>
      <c r="CF556" s="2" t="s">
        <v>101</v>
      </c>
      <c r="CG556" s="2" t="s">
        <v>101</v>
      </c>
      <c r="CH556" s="2" t="s">
        <v>101</v>
      </c>
      <c r="CI556" s="2" t="s">
        <v>101</v>
      </c>
      <c r="CJ556" s="2" t="s">
        <v>101</v>
      </c>
      <c r="CK556" s="2" t="s">
        <v>101</v>
      </c>
      <c r="CL556" s="2" t="s">
        <v>101</v>
      </c>
      <c r="CM556" s="2" t="s">
        <v>101</v>
      </c>
      <c r="CN556" s="2" t="s">
        <v>101</v>
      </c>
      <c r="CO556" s="2" t="s">
        <v>101</v>
      </c>
      <c r="CP556" s="2" t="s">
        <v>101</v>
      </c>
      <c r="CQ556" s="2" t="s">
        <v>101</v>
      </c>
    </row>
    <row r="557" spans="1:95" ht="15.95" customHeight="1" x14ac:dyDescent="0.25">
      <c r="A557" s="6" t="s">
        <v>101</v>
      </c>
      <c r="B557" s="6" t="s">
        <v>101</v>
      </c>
      <c r="C557" s="6" t="s">
        <v>101</v>
      </c>
      <c r="D557" s="6" t="s">
        <v>101</v>
      </c>
      <c r="E557" s="6" t="s">
        <v>101</v>
      </c>
      <c r="F557" s="6" t="s">
        <v>101</v>
      </c>
      <c r="G557" s="6" t="s">
        <v>101</v>
      </c>
      <c r="H557" s="6" t="s">
        <v>101</v>
      </c>
      <c r="I557" s="6" t="s">
        <v>101</v>
      </c>
      <c r="J557" s="6" t="s">
        <v>101</v>
      </c>
      <c r="K557" s="6" t="s">
        <v>101</v>
      </c>
      <c r="L557" s="6" t="s">
        <v>101</v>
      </c>
      <c r="M557" s="6" t="s">
        <v>101</v>
      </c>
      <c r="N557" s="6" t="s">
        <v>101</v>
      </c>
      <c r="O557" s="6" t="s">
        <v>101</v>
      </c>
      <c r="P557" s="6" t="s">
        <v>101</v>
      </c>
      <c r="Q557" s="6" t="s">
        <v>101</v>
      </c>
      <c r="R557" s="6" t="s">
        <v>101</v>
      </c>
      <c r="S557" s="6" t="s">
        <v>101</v>
      </c>
      <c r="T557" s="6" t="s">
        <v>101</v>
      </c>
      <c r="U557" s="6" t="s">
        <v>101</v>
      </c>
      <c r="V557" s="6" t="s">
        <v>131</v>
      </c>
      <c r="W557" s="6" t="s">
        <v>132</v>
      </c>
      <c r="X557" s="6">
        <v>99992</v>
      </c>
      <c r="Y557" s="6" t="s">
        <v>101</v>
      </c>
      <c r="Z557" s="6" t="s">
        <v>101</v>
      </c>
      <c r="AA557" s="6">
        <v>99984</v>
      </c>
      <c r="AB557" s="6" t="s">
        <v>101</v>
      </c>
      <c r="AC557" s="6" t="s">
        <v>101</v>
      </c>
      <c r="AD557" s="6">
        <v>99978</v>
      </c>
      <c r="AE557" s="6" t="s">
        <v>101</v>
      </c>
      <c r="AF557" s="6" t="s">
        <v>101</v>
      </c>
      <c r="AG557" s="6">
        <v>99972</v>
      </c>
      <c r="AH557" s="6" t="s">
        <v>101</v>
      </c>
      <c r="AI557" s="6" t="s">
        <v>101</v>
      </c>
      <c r="AJ557" s="6">
        <v>99975</v>
      </c>
      <c r="AK557" s="6" t="s">
        <v>101</v>
      </c>
      <c r="AL557" s="6" t="s">
        <v>101</v>
      </c>
      <c r="AM557" s="6">
        <v>99985</v>
      </c>
      <c r="AN557" s="6" t="s">
        <v>101</v>
      </c>
      <c r="AO557" s="6" t="s">
        <v>101</v>
      </c>
      <c r="AP557" s="6">
        <v>99991</v>
      </c>
      <c r="AQ557" s="6" t="s">
        <v>101</v>
      </c>
      <c r="AR557" s="6" t="s">
        <v>101</v>
      </c>
    </row>
    <row r="558" spans="1:95" ht="114.95" customHeight="1" x14ac:dyDescent="0.25">
      <c r="A558" s="2" t="s">
        <v>133</v>
      </c>
      <c r="B558" s="2" t="s">
        <v>823</v>
      </c>
      <c r="C558" s="2" t="s">
        <v>824</v>
      </c>
      <c r="D558" s="2" t="s">
        <v>825</v>
      </c>
      <c r="E558" s="2" t="s">
        <v>101</v>
      </c>
      <c r="F558" s="2"/>
      <c r="G558" s="2" t="s">
        <v>822</v>
      </c>
      <c r="H558" s="3">
        <v>48.1</v>
      </c>
      <c r="I558" s="3">
        <v>125</v>
      </c>
      <c r="J558" s="2" t="s">
        <v>101</v>
      </c>
      <c r="K558" s="2" t="s">
        <v>557</v>
      </c>
      <c r="L558" s="2" t="s">
        <v>621</v>
      </c>
      <c r="M558" s="4" t="s">
        <v>101</v>
      </c>
      <c r="N558" s="2" t="s">
        <v>104</v>
      </c>
      <c r="O558" s="2" t="s">
        <v>101</v>
      </c>
      <c r="P558" s="5">
        <v>45823</v>
      </c>
      <c r="Q558" s="5">
        <v>45930</v>
      </c>
      <c r="R558" s="4" t="s">
        <v>105</v>
      </c>
      <c r="S558" s="2" t="s">
        <v>106</v>
      </c>
      <c r="T558" s="3">
        <f>SUM(IF(Y558="", 0, Y558 * Z558 * 1),IF(AB558="", 0, AB558 * AC558 * 1),IF(AE558="", 0, AE558 * AF558 * 1),IF(AH558="", 0, AH558 * AI558 * 1),IF(AK558="", 0, AK558 * AL558 * 1),IF(AN558="", 0, AN558 * AO558 * 1),IF(AQ558="", 0, AQ558 * AR558 * 1))</f>
        <v>0</v>
      </c>
      <c r="U558" s="2">
        <f>SUM(IF(Y558="",0,Y558*1),IF(AB558="",0,AB558*1),IF(AE558="",0,AE558*1),IF(AH558="",0,AH558*1),IF(AK558="",0,AK558*1),IF(AN558="",0,AN558*1),IF(AQ558="",0,AQ558*1))</f>
        <v>0</v>
      </c>
      <c r="V558" s="2" t="s">
        <v>101</v>
      </c>
      <c r="W558" s="2" t="s">
        <v>101</v>
      </c>
      <c r="X558" s="2" t="s">
        <v>115</v>
      </c>
      <c r="Y558" s="4" t="s">
        <v>101</v>
      </c>
      <c r="Z558" s="2">
        <v>48.1</v>
      </c>
      <c r="AA558" s="2" t="s">
        <v>117</v>
      </c>
      <c r="AB558" s="4" t="s">
        <v>101</v>
      </c>
      <c r="AC558" s="2">
        <v>48.1</v>
      </c>
      <c r="AD558" s="2" t="s">
        <v>119</v>
      </c>
      <c r="AE558" s="4" t="s">
        <v>101</v>
      </c>
      <c r="AF558" s="2">
        <v>48.1</v>
      </c>
      <c r="AG558" s="2" t="s">
        <v>121</v>
      </c>
      <c r="AH558" s="4" t="s">
        <v>101</v>
      </c>
      <c r="AI558" s="2">
        <v>48.1</v>
      </c>
      <c r="AJ558" s="2" t="s">
        <v>123</v>
      </c>
      <c r="AK558" s="4" t="s">
        <v>101</v>
      </c>
      <c r="AL558" s="2">
        <v>48.1</v>
      </c>
      <c r="AM558" s="2" t="s">
        <v>125</v>
      </c>
      <c r="AN558" s="4" t="s">
        <v>101</v>
      </c>
      <c r="AO558" s="2">
        <v>48.1</v>
      </c>
      <c r="AP558" s="2" t="s">
        <v>126</v>
      </c>
      <c r="AQ558" s="4" t="s">
        <v>101</v>
      </c>
      <c r="AR558" s="2">
        <v>48.1</v>
      </c>
      <c r="AS558" s="2" t="s">
        <v>101</v>
      </c>
      <c r="AT558" s="2" t="s">
        <v>101</v>
      </c>
      <c r="AU558" s="2" t="s">
        <v>101</v>
      </c>
      <c r="AV558" s="2" t="s">
        <v>101</v>
      </c>
      <c r="AW558" s="2" t="s">
        <v>101</v>
      </c>
      <c r="AX558" s="2" t="s">
        <v>101</v>
      </c>
      <c r="AY558" s="2" t="s">
        <v>101</v>
      </c>
      <c r="AZ558" s="2" t="s">
        <v>101</v>
      </c>
      <c r="BA558" s="2" t="s">
        <v>101</v>
      </c>
      <c r="BB558" s="2" t="s">
        <v>101</v>
      </c>
      <c r="BC558" s="2" t="s">
        <v>101</v>
      </c>
      <c r="BD558" s="2" t="s">
        <v>101</v>
      </c>
      <c r="BE558" s="2" t="s">
        <v>101</v>
      </c>
      <c r="BF558" s="2" t="s">
        <v>101</v>
      </c>
      <c r="BG558" s="2" t="s">
        <v>101</v>
      </c>
      <c r="BH558" s="2" t="s">
        <v>101</v>
      </c>
      <c r="BI558" s="2" t="s">
        <v>101</v>
      </c>
      <c r="BJ558" s="2" t="s">
        <v>101</v>
      </c>
      <c r="BK558" s="2" t="s">
        <v>101</v>
      </c>
      <c r="BL558" s="2" t="s">
        <v>101</v>
      </c>
      <c r="BM558" s="2" t="s">
        <v>101</v>
      </c>
      <c r="BN558" s="2" t="s">
        <v>101</v>
      </c>
      <c r="BO558" s="2" t="s">
        <v>101</v>
      </c>
      <c r="BP558" s="2" t="s">
        <v>101</v>
      </c>
      <c r="BQ558" s="2" t="s">
        <v>101</v>
      </c>
      <c r="BR558" s="2" t="s">
        <v>101</v>
      </c>
      <c r="BS558" s="2" t="s">
        <v>101</v>
      </c>
      <c r="BT558" s="2" t="s">
        <v>101</v>
      </c>
      <c r="BU558" s="2" t="s">
        <v>101</v>
      </c>
      <c r="BV558" s="2" t="s">
        <v>101</v>
      </c>
      <c r="BW558" s="2" t="s">
        <v>101</v>
      </c>
      <c r="BX558" s="2" t="s">
        <v>101</v>
      </c>
      <c r="BY558" s="2" t="s">
        <v>101</v>
      </c>
      <c r="BZ558" s="2" t="s">
        <v>101</v>
      </c>
      <c r="CA558" s="2" t="s">
        <v>101</v>
      </c>
      <c r="CB558" s="2" t="s">
        <v>101</v>
      </c>
      <c r="CC558" s="2" t="s">
        <v>101</v>
      </c>
      <c r="CD558" s="2" t="s">
        <v>101</v>
      </c>
      <c r="CE558" s="2" t="s">
        <v>101</v>
      </c>
      <c r="CF558" s="2" t="s">
        <v>101</v>
      </c>
      <c r="CG558" s="2" t="s">
        <v>101</v>
      </c>
      <c r="CH558" s="2" t="s">
        <v>101</v>
      </c>
      <c r="CI558" s="2" t="s">
        <v>101</v>
      </c>
      <c r="CJ558" s="2" t="s">
        <v>101</v>
      </c>
      <c r="CK558" s="2" t="s">
        <v>101</v>
      </c>
      <c r="CL558" s="2" t="s">
        <v>101</v>
      </c>
      <c r="CM558" s="2" t="s">
        <v>101</v>
      </c>
      <c r="CN558" s="2" t="s">
        <v>101</v>
      </c>
      <c r="CO558" s="2" t="s">
        <v>101</v>
      </c>
      <c r="CP558" s="2" t="s">
        <v>101</v>
      </c>
      <c r="CQ558" s="2" t="s">
        <v>101</v>
      </c>
    </row>
    <row r="559" spans="1:95" ht="15.95" customHeight="1" x14ac:dyDescent="0.25">
      <c r="A559" s="6" t="s">
        <v>101</v>
      </c>
      <c r="B559" s="6" t="s">
        <v>101</v>
      </c>
      <c r="C559" s="6" t="s">
        <v>101</v>
      </c>
      <c r="D559" s="6" t="s">
        <v>101</v>
      </c>
      <c r="E559" s="6" t="s">
        <v>101</v>
      </c>
      <c r="F559" s="6" t="s">
        <v>101</v>
      </c>
      <c r="G559" s="6" t="s">
        <v>101</v>
      </c>
      <c r="H559" s="6" t="s">
        <v>101</v>
      </c>
      <c r="I559" s="6" t="s">
        <v>101</v>
      </c>
      <c r="J559" s="6" t="s">
        <v>101</v>
      </c>
      <c r="K559" s="6" t="s">
        <v>101</v>
      </c>
      <c r="L559" s="6" t="s">
        <v>101</v>
      </c>
      <c r="M559" s="6" t="s">
        <v>101</v>
      </c>
      <c r="N559" s="6" t="s">
        <v>101</v>
      </c>
      <c r="O559" s="6" t="s">
        <v>101</v>
      </c>
      <c r="P559" s="6" t="s">
        <v>101</v>
      </c>
      <c r="Q559" s="6" t="s">
        <v>101</v>
      </c>
      <c r="R559" s="6" t="s">
        <v>101</v>
      </c>
      <c r="S559" s="6" t="s">
        <v>101</v>
      </c>
      <c r="T559" s="6" t="s">
        <v>101</v>
      </c>
      <c r="U559" s="6" t="s">
        <v>101</v>
      </c>
      <c r="V559" s="6" t="s">
        <v>131</v>
      </c>
      <c r="W559" s="6" t="s">
        <v>132</v>
      </c>
      <c r="X559" s="6">
        <v>99993</v>
      </c>
      <c r="Y559" s="6" t="s">
        <v>101</v>
      </c>
      <c r="Z559" s="6" t="s">
        <v>101</v>
      </c>
      <c r="AA559" s="6">
        <v>99987</v>
      </c>
      <c r="AB559" s="6" t="s">
        <v>101</v>
      </c>
      <c r="AC559" s="6" t="s">
        <v>101</v>
      </c>
      <c r="AD559" s="6">
        <v>99980</v>
      </c>
      <c r="AE559" s="6" t="s">
        <v>101</v>
      </c>
      <c r="AF559" s="6" t="s">
        <v>101</v>
      </c>
      <c r="AG559" s="6">
        <v>99974</v>
      </c>
      <c r="AH559" s="6" t="s">
        <v>101</v>
      </c>
      <c r="AI559" s="6" t="s">
        <v>101</v>
      </c>
      <c r="AJ559" s="6">
        <v>99978</v>
      </c>
      <c r="AK559" s="6" t="s">
        <v>101</v>
      </c>
      <c r="AL559" s="6" t="s">
        <v>101</v>
      </c>
      <c r="AM559" s="6">
        <v>99986</v>
      </c>
      <c r="AN559" s="6" t="s">
        <v>101</v>
      </c>
      <c r="AO559" s="6" t="s">
        <v>101</v>
      </c>
      <c r="AP559" s="6">
        <v>99991</v>
      </c>
      <c r="AQ559" s="6" t="s">
        <v>101</v>
      </c>
      <c r="AR559" s="6" t="s">
        <v>101</v>
      </c>
    </row>
    <row r="560" spans="1:95" ht="114.95" customHeight="1" x14ac:dyDescent="0.25">
      <c r="A560" s="2" t="s">
        <v>133</v>
      </c>
      <c r="B560" s="2" t="s">
        <v>826</v>
      </c>
      <c r="C560" s="2" t="s">
        <v>827</v>
      </c>
      <c r="D560" s="2" t="s">
        <v>828</v>
      </c>
      <c r="E560" s="2" t="s">
        <v>101</v>
      </c>
      <c r="F560" s="2"/>
      <c r="G560" s="2" t="s">
        <v>829</v>
      </c>
      <c r="H560" s="3">
        <v>32.700000000000003</v>
      </c>
      <c r="I560" s="3">
        <v>85</v>
      </c>
      <c r="J560" s="2" t="s">
        <v>101</v>
      </c>
      <c r="K560" s="2" t="s">
        <v>557</v>
      </c>
      <c r="L560" s="2" t="s">
        <v>621</v>
      </c>
      <c r="M560" s="4" t="s">
        <v>101</v>
      </c>
      <c r="N560" s="2" t="s">
        <v>104</v>
      </c>
      <c r="O560" s="2" t="s">
        <v>101</v>
      </c>
      <c r="P560" s="5">
        <v>45823</v>
      </c>
      <c r="Q560" s="5">
        <v>45930</v>
      </c>
      <c r="R560" s="4" t="s">
        <v>105</v>
      </c>
      <c r="S560" s="2" t="s">
        <v>106</v>
      </c>
      <c r="T560" s="3">
        <f>SUM(IF(Y560="", 0, Y560 * Z560 * 1),IF(AB560="", 0, AB560 * AC560 * 1),IF(AE560="", 0, AE560 * AF560 * 1),IF(AH560="", 0, AH560 * AI560 * 1),IF(AK560="", 0, AK560 * AL560 * 1),IF(AN560="", 0, AN560 * AO560 * 1),IF(AQ560="", 0, AQ560 * AR560 * 1))</f>
        <v>0</v>
      </c>
      <c r="U560" s="2">
        <f>SUM(IF(Y560="",0,Y560*1),IF(AB560="",0,AB560*1),IF(AE560="",0,AE560*1),IF(AH560="",0,AH560*1),IF(AK560="",0,AK560*1),IF(AN560="",0,AN560*1),IF(AQ560="",0,AQ560*1))</f>
        <v>0</v>
      </c>
      <c r="V560" s="2" t="s">
        <v>101</v>
      </c>
      <c r="W560" s="2" t="s">
        <v>101</v>
      </c>
      <c r="X560" s="2" t="s">
        <v>115</v>
      </c>
      <c r="Y560" s="4" t="s">
        <v>101</v>
      </c>
      <c r="Z560" s="2">
        <v>32.700000000000003</v>
      </c>
      <c r="AA560" s="2" t="s">
        <v>117</v>
      </c>
      <c r="AB560" s="4" t="s">
        <v>101</v>
      </c>
      <c r="AC560" s="2">
        <v>32.700000000000003</v>
      </c>
      <c r="AD560" s="2" t="s">
        <v>119</v>
      </c>
      <c r="AE560" s="4" t="s">
        <v>101</v>
      </c>
      <c r="AF560" s="2">
        <v>32.700000000000003</v>
      </c>
      <c r="AG560" s="2" t="s">
        <v>121</v>
      </c>
      <c r="AH560" s="4" t="s">
        <v>101</v>
      </c>
      <c r="AI560" s="2">
        <v>32.700000000000003</v>
      </c>
      <c r="AJ560" s="2" t="s">
        <v>123</v>
      </c>
      <c r="AK560" s="4" t="s">
        <v>101</v>
      </c>
      <c r="AL560" s="2">
        <v>32.700000000000003</v>
      </c>
      <c r="AM560" s="2" t="s">
        <v>125</v>
      </c>
      <c r="AN560" s="4" t="s">
        <v>101</v>
      </c>
      <c r="AO560" s="2">
        <v>32.700000000000003</v>
      </c>
      <c r="AP560" s="2" t="s">
        <v>126</v>
      </c>
      <c r="AQ560" s="4" t="s">
        <v>101</v>
      </c>
      <c r="AR560" s="2">
        <v>32.700000000000003</v>
      </c>
      <c r="AS560" s="2" t="s">
        <v>101</v>
      </c>
      <c r="AT560" s="2" t="s">
        <v>101</v>
      </c>
      <c r="AU560" s="2" t="s">
        <v>101</v>
      </c>
      <c r="AV560" s="2" t="s">
        <v>101</v>
      </c>
      <c r="AW560" s="2" t="s">
        <v>101</v>
      </c>
      <c r="AX560" s="2" t="s">
        <v>101</v>
      </c>
      <c r="AY560" s="2" t="s">
        <v>101</v>
      </c>
      <c r="AZ560" s="2" t="s">
        <v>101</v>
      </c>
      <c r="BA560" s="2" t="s">
        <v>101</v>
      </c>
      <c r="BB560" s="2" t="s">
        <v>101</v>
      </c>
      <c r="BC560" s="2" t="s">
        <v>101</v>
      </c>
      <c r="BD560" s="2" t="s">
        <v>101</v>
      </c>
      <c r="BE560" s="2" t="s">
        <v>101</v>
      </c>
      <c r="BF560" s="2" t="s">
        <v>101</v>
      </c>
      <c r="BG560" s="2" t="s">
        <v>101</v>
      </c>
      <c r="BH560" s="2" t="s">
        <v>101</v>
      </c>
      <c r="BI560" s="2" t="s">
        <v>101</v>
      </c>
      <c r="BJ560" s="2" t="s">
        <v>101</v>
      </c>
      <c r="BK560" s="2" t="s">
        <v>101</v>
      </c>
      <c r="BL560" s="2" t="s">
        <v>101</v>
      </c>
      <c r="BM560" s="2" t="s">
        <v>101</v>
      </c>
      <c r="BN560" s="2" t="s">
        <v>101</v>
      </c>
      <c r="BO560" s="2" t="s">
        <v>101</v>
      </c>
      <c r="BP560" s="2" t="s">
        <v>101</v>
      </c>
      <c r="BQ560" s="2" t="s">
        <v>101</v>
      </c>
      <c r="BR560" s="2" t="s">
        <v>101</v>
      </c>
      <c r="BS560" s="2" t="s">
        <v>101</v>
      </c>
      <c r="BT560" s="2" t="s">
        <v>101</v>
      </c>
      <c r="BU560" s="2" t="s">
        <v>101</v>
      </c>
      <c r="BV560" s="2" t="s">
        <v>101</v>
      </c>
      <c r="BW560" s="2" t="s">
        <v>101</v>
      </c>
      <c r="BX560" s="2" t="s">
        <v>101</v>
      </c>
      <c r="BY560" s="2" t="s">
        <v>101</v>
      </c>
      <c r="BZ560" s="2" t="s">
        <v>101</v>
      </c>
      <c r="CA560" s="2" t="s">
        <v>101</v>
      </c>
      <c r="CB560" s="2" t="s">
        <v>101</v>
      </c>
      <c r="CC560" s="2" t="s">
        <v>101</v>
      </c>
      <c r="CD560" s="2" t="s">
        <v>101</v>
      </c>
      <c r="CE560" s="2" t="s">
        <v>101</v>
      </c>
      <c r="CF560" s="2" t="s">
        <v>101</v>
      </c>
      <c r="CG560" s="2" t="s">
        <v>101</v>
      </c>
      <c r="CH560" s="2" t="s">
        <v>101</v>
      </c>
      <c r="CI560" s="2" t="s">
        <v>101</v>
      </c>
      <c r="CJ560" s="2" t="s">
        <v>101</v>
      </c>
      <c r="CK560" s="2" t="s">
        <v>101</v>
      </c>
      <c r="CL560" s="2" t="s">
        <v>101</v>
      </c>
      <c r="CM560" s="2" t="s">
        <v>101</v>
      </c>
      <c r="CN560" s="2" t="s">
        <v>101</v>
      </c>
      <c r="CO560" s="2" t="s">
        <v>101</v>
      </c>
      <c r="CP560" s="2" t="s">
        <v>101</v>
      </c>
      <c r="CQ560" s="2" t="s">
        <v>101</v>
      </c>
    </row>
    <row r="561" spans="1:95" ht="15.95" customHeight="1" x14ac:dyDescent="0.25">
      <c r="A561" s="6" t="s">
        <v>101</v>
      </c>
      <c r="B561" s="6" t="s">
        <v>101</v>
      </c>
      <c r="C561" s="6" t="s">
        <v>101</v>
      </c>
      <c r="D561" s="6" t="s">
        <v>101</v>
      </c>
      <c r="E561" s="6" t="s">
        <v>101</v>
      </c>
      <c r="F561" s="6" t="s">
        <v>101</v>
      </c>
      <c r="G561" s="6" t="s">
        <v>101</v>
      </c>
      <c r="H561" s="6" t="s">
        <v>101</v>
      </c>
      <c r="I561" s="6" t="s">
        <v>101</v>
      </c>
      <c r="J561" s="6" t="s">
        <v>101</v>
      </c>
      <c r="K561" s="6" t="s">
        <v>101</v>
      </c>
      <c r="L561" s="6" t="s">
        <v>101</v>
      </c>
      <c r="M561" s="6" t="s">
        <v>101</v>
      </c>
      <c r="N561" s="6" t="s">
        <v>101</v>
      </c>
      <c r="O561" s="6" t="s">
        <v>101</v>
      </c>
      <c r="P561" s="6" t="s">
        <v>101</v>
      </c>
      <c r="Q561" s="6" t="s">
        <v>101</v>
      </c>
      <c r="R561" s="6" t="s">
        <v>101</v>
      </c>
      <c r="S561" s="6" t="s">
        <v>101</v>
      </c>
      <c r="T561" s="6" t="s">
        <v>101</v>
      </c>
      <c r="U561" s="6" t="s">
        <v>101</v>
      </c>
      <c r="V561" s="6" t="s">
        <v>131</v>
      </c>
      <c r="W561" s="6" t="s">
        <v>132</v>
      </c>
      <c r="X561" s="6">
        <v>99991</v>
      </c>
      <c r="Y561" s="6" t="s">
        <v>101</v>
      </c>
      <c r="Z561" s="6" t="s">
        <v>101</v>
      </c>
      <c r="AA561" s="6">
        <v>99982</v>
      </c>
      <c r="AB561" s="6" t="s">
        <v>101</v>
      </c>
      <c r="AC561" s="6" t="s">
        <v>101</v>
      </c>
      <c r="AD561" s="6">
        <v>99972</v>
      </c>
      <c r="AE561" s="6" t="s">
        <v>101</v>
      </c>
      <c r="AF561" s="6" t="s">
        <v>101</v>
      </c>
      <c r="AG561" s="6">
        <v>99967</v>
      </c>
      <c r="AH561" s="6" t="s">
        <v>101</v>
      </c>
      <c r="AI561" s="6" t="s">
        <v>101</v>
      </c>
      <c r="AJ561" s="6">
        <v>99971</v>
      </c>
      <c r="AK561" s="6" t="s">
        <v>101</v>
      </c>
      <c r="AL561" s="6" t="s">
        <v>101</v>
      </c>
      <c r="AM561" s="6">
        <v>99982</v>
      </c>
      <c r="AN561" s="6" t="s">
        <v>101</v>
      </c>
      <c r="AO561" s="6" t="s">
        <v>101</v>
      </c>
      <c r="AP561" s="6">
        <v>99988</v>
      </c>
      <c r="AQ561" s="6" t="s">
        <v>101</v>
      </c>
      <c r="AR561" s="6" t="s">
        <v>101</v>
      </c>
    </row>
    <row r="562" spans="1:95" ht="114.95" customHeight="1" x14ac:dyDescent="0.25">
      <c r="A562" s="2" t="s">
        <v>133</v>
      </c>
      <c r="B562" s="2" t="s">
        <v>830</v>
      </c>
      <c r="C562" s="2" t="s">
        <v>827</v>
      </c>
      <c r="D562" s="2" t="s">
        <v>831</v>
      </c>
      <c r="E562" s="2" t="s">
        <v>101</v>
      </c>
      <c r="F562" s="2"/>
      <c r="G562" s="2" t="s">
        <v>829</v>
      </c>
      <c r="H562" s="3">
        <v>32.700000000000003</v>
      </c>
      <c r="I562" s="3">
        <v>85</v>
      </c>
      <c r="J562" s="2" t="s">
        <v>101</v>
      </c>
      <c r="K562" s="2" t="s">
        <v>557</v>
      </c>
      <c r="L562" s="2" t="s">
        <v>621</v>
      </c>
      <c r="M562" s="4" t="s">
        <v>101</v>
      </c>
      <c r="N562" s="2" t="s">
        <v>104</v>
      </c>
      <c r="O562" s="2" t="s">
        <v>101</v>
      </c>
      <c r="P562" s="5">
        <v>45823</v>
      </c>
      <c r="Q562" s="5">
        <v>45930</v>
      </c>
      <c r="R562" s="4" t="s">
        <v>105</v>
      </c>
      <c r="S562" s="2" t="s">
        <v>106</v>
      </c>
      <c r="T562" s="3">
        <f>SUM(IF(Y562="", 0, Y562 * Z562 * 1),IF(AB562="", 0, AB562 * AC562 * 1),IF(AE562="", 0, AE562 * AF562 * 1),IF(AH562="", 0, AH562 * AI562 * 1),IF(AK562="", 0, AK562 * AL562 * 1),IF(AN562="", 0, AN562 * AO562 * 1),IF(AQ562="", 0, AQ562 * AR562 * 1))</f>
        <v>0</v>
      </c>
      <c r="U562" s="2">
        <f>SUM(IF(Y562="",0,Y562*1),IF(AB562="",0,AB562*1),IF(AE562="",0,AE562*1),IF(AH562="",0,AH562*1),IF(AK562="",0,AK562*1),IF(AN562="",0,AN562*1),IF(AQ562="",0,AQ562*1))</f>
        <v>0</v>
      </c>
      <c r="V562" s="2" t="s">
        <v>101</v>
      </c>
      <c r="W562" s="2" t="s">
        <v>101</v>
      </c>
      <c r="X562" s="2" t="s">
        <v>115</v>
      </c>
      <c r="Y562" s="4" t="s">
        <v>101</v>
      </c>
      <c r="Z562" s="2">
        <v>32.700000000000003</v>
      </c>
      <c r="AA562" s="2" t="s">
        <v>117</v>
      </c>
      <c r="AB562" s="4" t="s">
        <v>101</v>
      </c>
      <c r="AC562" s="2">
        <v>32.700000000000003</v>
      </c>
      <c r="AD562" s="2" t="s">
        <v>119</v>
      </c>
      <c r="AE562" s="4" t="s">
        <v>101</v>
      </c>
      <c r="AF562" s="2">
        <v>32.700000000000003</v>
      </c>
      <c r="AG562" s="2" t="s">
        <v>121</v>
      </c>
      <c r="AH562" s="4" t="s">
        <v>101</v>
      </c>
      <c r="AI562" s="2">
        <v>32.700000000000003</v>
      </c>
      <c r="AJ562" s="2" t="s">
        <v>123</v>
      </c>
      <c r="AK562" s="4" t="s">
        <v>101</v>
      </c>
      <c r="AL562" s="2">
        <v>32.700000000000003</v>
      </c>
      <c r="AM562" s="2" t="s">
        <v>125</v>
      </c>
      <c r="AN562" s="4" t="s">
        <v>101</v>
      </c>
      <c r="AO562" s="2">
        <v>32.700000000000003</v>
      </c>
      <c r="AP562" s="2" t="s">
        <v>126</v>
      </c>
      <c r="AQ562" s="4" t="s">
        <v>101</v>
      </c>
      <c r="AR562" s="2">
        <v>32.700000000000003</v>
      </c>
      <c r="AS562" s="2" t="s">
        <v>101</v>
      </c>
      <c r="AT562" s="2" t="s">
        <v>101</v>
      </c>
      <c r="AU562" s="2" t="s">
        <v>101</v>
      </c>
      <c r="AV562" s="2" t="s">
        <v>101</v>
      </c>
      <c r="AW562" s="2" t="s">
        <v>101</v>
      </c>
      <c r="AX562" s="2" t="s">
        <v>101</v>
      </c>
      <c r="AY562" s="2" t="s">
        <v>101</v>
      </c>
      <c r="AZ562" s="2" t="s">
        <v>101</v>
      </c>
      <c r="BA562" s="2" t="s">
        <v>101</v>
      </c>
      <c r="BB562" s="2" t="s">
        <v>101</v>
      </c>
      <c r="BC562" s="2" t="s">
        <v>101</v>
      </c>
      <c r="BD562" s="2" t="s">
        <v>101</v>
      </c>
      <c r="BE562" s="2" t="s">
        <v>101</v>
      </c>
      <c r="BF562" s="2" t="s">
        <v>101</v>
      </c>
      <c r="BG562" s="2" t="s">
        <v>101</v>
      </c>
      <c r="BH562" s="2" t="s">
        <v>101</v>
      </c>
      <c r="BI562" s="2" t="s">
        <v>101</v>
      </c>
      <c r="BJ562" s="2" t="s">
        <v>101</v>
      </c>
      <c r="BK562" s="2" t="s">
        <v>101</v>
      </c>
      <c r="BL562" s="2" t="s">
        <v>101</v>
      </c>
      <c r="BM562" s="2" t="s">
        <v>101</v>
      </c>
      <c r="BN562" s="2" t="s">
        <v>101</v>
      </c>
      <c r="BO562" s="2" t="s">
        <v>101</v>
      </c>
      <c r="BP562" s="2" t="s">
        <v>101</v>
      </c>
      <c r="BQ562" s="2" t="s">
        <v>101</v>
      </c>
      <c r="BR562" s="2" t="s">
        <v>101</v>
      </c>
      <c r="BS562" s="2" t="s">
        <v>101</v>
      </c>
      <c r="BT562" s="2" t="s">
        <v>101</v>
      </c>
      <c r="BU562" s="2" t="s">
        <v>101</v>
      </c>
      <c r="BV562" s="2" t="s">
        <v>101</v>
      </c>
      <c r="BW562" s="2" t="s">
        <v>101</v>
      </c>
      <c r="BX562" s="2" t="s">
        <v>101</v>
      </c>
      <c r="BY562" s="2" t="s">
        <v>101</v>
      </c>
      <c r="BZ562" s="2" t="s">
        <v>101</v>
      </c>
      <c r="CA562" s="2" t="s">
        <v>101</v>
      </c>
      <c r="CB562" s="2" t="s">
        <v>101</v>
      </c>
      <c r="CC562" s="2" t="s">
        <v>101</v>
      </c>
      <c r="CD562" s="2" t="s">
        <v>101</v>
      </c>
      <c r="CE562" s="2" t="s">
        <v>101</v>
      </c>
      <c r="CF562" s="2" t="s">
        <v>101</v>
      </c>
      <c r="CG562" s="2" t="s">
        <v>101</v>
      </c>
      <c r="CH562" s="2" t="s">
        <v>101</v>
      </c>
      <c r="CI562" s="2" t="s">
        <v>101</v>
      </c>
      <c r="CJ562" s="2" t="s">
        <v>101</v>
      </c>
      <c r="CK562" s="2" t="s">
        <v>101</v>
      </c>
      <c r="CL562" s="2" t="s">
        <v>101</v>
      </c>
      <c r="CM562" s="2" t="s">
        <v>101</v>
      </c>
      <c r="CN562" s="2" t="s">
        <v>101</v>
      </c>
      <c r="CO562" s="2" t="s">
        <v>101</v>
      </c>
      <c r="CP562" s="2" t="s">
        <v>101</v>
      </c>
      <c r="CQ562" s="2" t="s">
        <v>101</v>
      </c>
    </row>
    <row r="563" spans="1:95" ht="15.95" customHeight="1" x14ac:dyDescent="0.25">
      <c r="A563" s="6" t="s">
        <v>101</v>
      </c>
      <c r="B563" s="6" t="s">
        <v>101</v>
      </c>
      <c r="C563" s="6" t="s">
        <v>101</v>
      </c>
      <c r="D563" s="6" t="s">
        <v>101</v>
      </c>
      <c r="E563" s="6" t="s">
        <v>101</v>
      </c>
      <c r="F563" s="6" t="s">
        <v>101</v>
      </c>
      <c r="G563" s="6" t="s">
        <v>101</v>
      </c>
      <c r="H563" s="6" t="s">
        <v>101</v>
      </c>
      <c r="I563" s="6" t="s">
        <v>101</v>
      </c>
      <c r="J563" s="6" t="s">
        <v>101</v>
      </c>
      <c r="K563" s="6" t="s">
        <v>101</v>
      </c>
      <c r="L563" s="6" t="s">
        <v>101</v>
      </c>
      <c r="M563" s="6" t="s">
        <v>101</v>
      </c>
      <c r="N563" s="6" t="s">
        <v>101</v>
      </c>
      <c r="O563" s="6" t="s">
        <v>101</v>
      </c>
      <c r="P563" s="6" t="s">
        <v>101</v>
      </c>
      <c r="Q563" s="6" t="s">
        <v>101</v>
      </c>
      <c r="R563" s="6" t="s">
        <v>101</v>
      </c>
      <c r="S563" s="6" t="s">
        <v>101</v>
      </c>
      <c r="T563" s="6" t="s">
        <v>101</v>
      </c>
      <c r="U563" s="6" t="s">
        <v>101</v>
      </c>
      <c r="V563" s="6" t="s">
        <v>131</v>
      </c>
      <c r="W563" s="6" t="s">
        <v>132</v>
      </c>
      <c r="X563" s="6">
        <v>99986</v>
      </c>
      <c r="Y563" s="6" t="s">
        <v>101</v>
      </c>
      <c r="Z563" s="6" t="s">
        <v>101</v>
      </c>
      <c r="AA563" s="6">
        <v>99971</v>
      </c>
      <c r="AB563" s="6" t="s">
        <v>101</v>
      </c>
      <c r="AC563" s="6" t="s">
        <v>101</v>
      </c>
      <c r="AD563" s="6">
        <v>99947</v>
      </c>
      <c r="AE563" s="6" t="s">
        <v>101</v>
      </c>
      <c r="AF563" s="6" t="s">
        <v>101</v>
      </c>
      <c r="AG563" s="6">
        <v>99940</v>
      </c>
      <c r="AH563" s="6" t="s">
        <v>101</v>
      </c>
      <c r="AI563" s="6" t="s">
        <v>101</v>
      </c>
      <c r="AJ563" s="6">
        <v>99952</v>
      </c>
      <c r="AK563" s="6" t="s">
        <v>101</v>
      </c>
      <c r="AL563" s="6" t="s">
        <v>101</v>
      </c>
      <c r="AM563" s="6">
        <v>99971</v>
      </c>
      <c r="AN563" s="6" t="s">
        <v>101</v>
      </c>
      <c r="AO563" s="6" t="s">
        <v>101</v>
      </c>
      <c r="AP563" s="6">
        <v>99984</v>
      </c>
      <c r="AQ563" s="6" t="s">
        <v>101</v>
      </c>
      <c r="AR563" s="6" t="s">
        <v>101</v>
      </c>
    </row>
    <row r="564" spans="1:95" ht="114.95" customHeight="1" x14ac:dyDescent="0.25">
      <c r="A564" s="2" t="s">
        <v>133</v>
      </c>
      <c r="B564" s="2" t="s">
        <v>832</v>
      </c>
      <c r="C564" s="2" t="s">
        <v>827</v>
      </c>
      <c r="D564" s="2" t="s">
        <v>833</v>
      </c>
      <c r="E564" s="2" t="s">
        <v>101</v>
      </c>
      <c r="F564" s="2"/>
      <c r="G564" s="2" t="s">
        <v>829</v>
      </c>
      <c r="H564" s="3">
        <v>32.700000000000003</v>
      </c>
      <c r="I564" s="3">
        <v>85</v>
      </c>
      <c r="J564" s="2" t="s">
        <v>101</v>
      </c>
      <c r="K564" s="2" t="s">
        <v>557</v>
      </c>
      <c r="L564" s="2" t="s">
        <v>621</v>
      </c>
      <c r="M564" s="4" t="s">
        <v>101</v>
      </c>
      <c r="N564" s="2" t="s">
        <v>104</v>
      </c>
      <c r="O564" s="2" t="s">
        <v>101</v>
      </c>
      <c r="P564" s="5">
        <v>45823</v>
      </c>
      <c r="Q564" s="5">
        <v>45930</v>
      </c>
      <c r="R564" s="4" t="s">
        <v>105</v>
      </c>
      <c r="S564" s="2" t="s">
        <v>106</v>
      </c>
      <c r="T564" s="3">
        <f>SUM(IF(Y564="", 0, Y564 * Z564 * 1),IF(AB564="", 0, AB564 * AC564 * 1),IF(AE564="", 0, AE564 * AF564 * 1),IF(AH564="", 0, AH564 * AI564 * 1),IF(AK564="", 0, AK564 * AL564 * 1),IF(AN564="", 0, AN564 * AO564 * 1),IF(AQ564="", 0, AQ564 * AR564 * 1))</f>
        <v>0</v>
      </c>
      <c r="U564" s="2">
        <f>SUM(IF(Y564="",0,Y564*1),IF(AB564="",0,AB564*1),IF(AE564="",0,AE564*1),IF(AH564="",0,AH564*1),IF(AK564="",0,AK564*1),IF(AN564="",0,AN564*1),IF(AQ564="",0,AQ564*1))</f>
        <v>0</v>
      </c>
      <c r="V564" s="2" t="s">
        <v>101</v>
      </c>
      <c r="W564" s="2" t="s">
        <v>101</v>
      </c>
      <c r="X564" s="2" t="s">
        <v>115</v>
      </c>
      <c r="Y564" s="4" t="s">
        <v>101</v>
      </c>
      <c r="Z564" s="2">
        <v>32.700000000000003</v>
      </c>
      <c r="AA564" s="2" t="s">
        <v>117</v>
      </c>
      <c r="AB564" s="4" t="s">
        <v>101</v>
      </c>
      <c r="AC564" s="2">
        <v>32.700000000000003</v>
      </c>
      <c r="AD564" s="2" t="s">
        <v>119</v>
      </c>
      <c r="AE564" s="4" t="s">
        <v>101</v>
      </c>
      <c r="AF564" s="2">
        <v>32.700000000000003</v>
      </c>
      <c r="AG564" s="2" t="s">
        <v>121</v>
      </c>
      <c r="AH564" s="4" t="s">
        <v>101</v>
      </c>
      <c r="AI564" s="2">
        <v>32.700000000000003</v>
      </c>
      <c r="AJ564" s="2" t="s">
        <v>123</v>
      </c>
      <c r="AK564" s="4" t="s">
        <v>101</v>
      </c>
      <c r="AL564" s="2">
        <v>32.700000000000003</v>
      </c>
      <c r="AM564" s="2" t="s">
        <v>125</v>
      </c>
      <c r="AN564" s="4" t="s">
        <v>101</v>
      </c>
      <c r="AO564" s="2">
        <v>32.700000000000003</v>
      </c>
      <c r="AP564" s="2" t="s">
        <v>126</v>
      </c>
      <c r="AQ564" s="4" t="s">
        <v>101</v>
      </c>
      <c r="AR564" s="2">
        <v>32.700000000000003</v>
      </c>
      <c r="AS564" s="2" t="s">
        <v>101</v>
      </c>
      <c r="AT564" s="2" t="s">
        <v>101</v>
      </c>
      <c r="AU564" s="2" t="s">
        <v>101</v>
      </c>
      <c r="AV564" s="2" t="s">
        <v>101</v>
      </c>
      <c r="AW564" s="2" t="s">
        <v>101</v>
      </c>
      <c r="AX564" s="2" t="s">
        <v>101</v>
      </c>
      <c r="AY564" s="2" t="s">
        <v>101</v>
      </c>
      <c r="AZ564" s="2" t="s">
        <v>101</v>
      </c>
      <c r="BA564" s="2" t="s">
        <v>101</v>
      </c>
      <c r="BB564" s="2" t="s">
        <v>101</v>
      </c>
      <c r="BC564" s="2" t="s">
        <v>101</v>
      </c>
      <c r="BD564" s="2" t="s">
        <v>101</v>
      </c>
      <c r="BE564" s="2" t="s">
        <v>101</v>
      </c>
      <c r="BF564" s="2" t="s">
        <v>101</v>
      </c>
      <c r="BG564" s="2" t="s">
        <v>101</v>
      </c>
      <c r="BH564" s="2" t="s">
        <v>101</v>
      </c>
      <c r="BI564" s="2" t="s">
        <v>101</v>
      </c>
      <c r="BJ564" s="2" t="s">
        <v>101</v>
      </c>
      <c r="BK564" s="2" t="s">
        <v>101</v>
      </c>
      <c r="BL564" s="2" t="s">
        <v>101</v>
      </c>
      <c r="BM564" s="2" t="s">
        <v>101</v>
      </c>
      <c r="BN564" s="2" t="s">
        <v>101</v>
      </c>
      <c r="BO564" s="2" t="s">
        <v>101</v>
      </c>
      <c r="BP564" s="2" t="s">
        <v>101</v>
      </c>
      <c r="BQ564" s="2" t="s">
        <v>101</v>
      </c>
      <c r="BR564" s="2" t="s">
        <v>101</v>
      </c>
      <c r="BS564" s="2" t="s">
        <v>101</v>
      </c>
      <c r="BT564" s="2" t="s">
        <v>101</v>
      </c>
      <c r="BU564" s="2" t="s">
        <v>101</v>
      </c>
      <c r="BV564" s="2" t="s">
        <v>101</v>
      </c>
      <c r="BW564" s="2" t="s">
        <v>101</v>
      </c>
      <c r="BX564" s="2" t="s">
        <v>101</v>
      </c>
      <c r="BY564" s="2" t="s">
        <v>101</v>
      </c>
      <c r="BZ564" s="2" t="s">
        <v>101</v>
      </c>
      <c r="CA564" s="2" t="s">
        <v>101</v>
      </c>
      <c r="CB564" s="2" t="s">
        <v>101</v>
      </c>
      <c r="CC564" s="2" t="s">
        <v>101</v>
      </c>
      <c r="CD564" s="2" t="s">
        <v>101</v>
      </c>
      <c r="CE564" s="2" t="s">
        <v>101</v>
      </c>
      <c r="CF564" s="2" t="s">
        <v>101</v>
      </c>
      <c r="CG564" s="2" t="s">
        <v>101</v>
      </c>
      <c r="CH564" s="2" t="s">
        <v>101</v>
      </c>
      <c r="CI564" s="2" t="s">
        <v>101</v>
      </c>
      <c r="CJ564" s="2" t="s">
        <v>101</v>
      </c>
      <c r="CK564" s="2" t="s">
        <v>101</v>
      </c>
      <c r="CL564" s="2" t="s">
        <v>101</v>
      </c>
      <c r="CM564" s="2" t="s">
        <v>101</v>
      </c>
      <c r="CN564" s="2" t="s">
        <v>101</v>
      </c>
      <c r="CO564" s="2" t="s">
        <v>101</v>
      </c>
      <c r="CP564" s="2" t="s">
        <v>101</v>
      </c>
      <c r="CQ564" s="2" t="s">
        <v>101</v>
      </c>
    </row>
    <row r="565" spans="1:95" ht="15.95" customHeight="1" x14ac:dyDescent="0.25">
      <c r="A565" s="6" t="s">
        <v>101</v>
      </c>
      <c r="B565" s="6" t="s">
        <v>101</v>
      </c>
      <c r="C565" s="6" t="s">
        <v>101</v>
      </c>
      <c r="D565" s="6" t="s">
        <v>101</v>
      </c>
      <c r="E565" s="6" t="s">
        <v>101</v>
      </c>
      <c r="F565" s="6" t="s">
        <v>101</v>
      </c>
      <c r="G565" s="6" t="s">
        <v>101</v>
      </c>
      <c r="H565" s="6" t="s">
        <v>101</v>
      </c>
      <c r="I565" s="6" t="s">
        <v>101</v>
      </c>
      <c r="J565" s="6" t="s">
        <v>101</v>
      </c>
      <c r="K565" s="6" t="s">
        <v>101</v>
      </c>
      <c r="L565" s="6" t="s">
        <v>101</v>
      </c>
      <c r="M565" s="6" t="s">
        <v>101</v>
      </c>
      <c r="N565" s="6" t="s">
        <v>101</v>
      </c>
      <c r="O565" s="6" t="s">
        <v>101</v>
      </c>
      <c r="P565" s="6" t="s">
        <v>101</v>
      </c>
      <c r="Q565" s="6" t="s">
        <v>101</v>
      </c>
      <c r="R565" s="6" t="s">
        <v>101</v>
      </c>
      <c r="S565" s="6" t="s">
        <v>101</v>
      </c>
      <c r="T565" s="6" t="s">
        <v>101</v>
      </c>
      <c r="U565" s="6" t="s">
        <v>101</v>
      </c>
      <c r="V565" s="6" t="s">
        <v>131</v>
      </c>
      <c r="W565" s="6" t="s">
        <v>132</v>
      </c>
      <c r="X565" s="6">
        <v>99988</v>
      </c>
      <c r="Y565" s="6" t="s">
        <v>101</v>
      </c>
      <c r="Z565" s="6" t="s">
        <v>101</v>
      </c>
      <c r="AA565" s="6">
        <v>99977</v>
      </c>
      <c r="AB565" s="6" t="s">
        <v>101</v>
      </c>
      <c r="AC565" s="6" t="s">
        <v>101</v>
      </c>
      <c r="AD565" s="6">
        <v>99963</v>
      </c>
      <c r="AE565" s="6" t="s">
        <v>101</v>
      </c>
      <c r="AF565" s="6" t="s">
        <v>101</v>
      </c>
      <c r="AG565" s="6">
        <v>99957</v>
      </c>
      <c r="AH565" s="6" t="s">
        <v>101</v>
      </c>
      <c r="AI565" s="6" t="s">
        <v>101</v>
      </c>
      <c r="AJ565" s="6">
        <v>99963</v>
      </c>
      <c r="AK565" s="6" t="s">
        <v>101</v>
      </c>
      <c r="AL565" s="6" t="s">
        <v>101</v>
      </c>
      <c r="AM565" s="6">
        <v>99977</v>
      </c>
      <c r="AN565" s="6" t="s">
        <v>101</v>
      </c>
      <c r="AO565" s="6" t="s">
        <v>101</v>
      </c>
      <c r="AP565" s="6">
        <v>99986</v>
      </c>
      <c r="AQ565" s="6" t="s">
        <v>101</v>
      </c>
      <c r="AR565" s="6" t="s">
        <v>101</v>
      </c>
    </row>
  </sheetData>
  <autoFilter ref="A1:CQ1"/>
  <phoneticPr fontId="0" type="noConversion"/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1" defaultRowHeight="15.95" customHeight="1" x14ac:dyDescent="0.25"/>
  <cols>
    <col min="1" max="1" width="45" customWidth="1"/>
    <col min="2" max="2" width="20" customWidth="1"/>
    <col min="4" max="4" width="20" customWidth="1"/>
  </cols>
  <sheetData>
    <row r="1" spans="1:2" x14ac:dyDescent="0.25">
      <c r="A1" s="7" t="s">
        <v>834</v>
      </c>
    </row>
    <row r="2" spans="1:2" x14ac:dyDescent="0.25">
      <c r="A2" s="7" t="s">
        <v>835</v>
      </c>
    </row>
    <row r="4" spans="1:2" x14ac:dyDescent="0.25">
      <c r="A4" s="8" t="s">
        <v>836</v>
      </c>
      <c r="B4" s="9" t="s">
        <v>101</v>
      </c>
    </row>
    <row r="5" spans="1:2" x14ac:dyDescent="0.25">
      <c r="A5" s="8" t="s">
        <v>6</v>
      </c>
      <c r="B5" s="9" t="s">
        <v>837</v>
      </c>
    </row>
    <row r="6" spans="1:2" x14ac:dyDescent="0.25">
      <c r="A6" s="8" t="s">
        <v>838</v>
      </c>
      <c r="B6" s="9" t="s">
        <v>101</v>
      </c>
    </row>
    <row r="7" spans="1:2" x14ac:dyDescent="0.25">
      <c r="A7" s="8" t="s">
        <v>839</v>
      </c>
      <c r="B7" s="9" t="s">
        <v>101</v>
      </c>
    </row>
    <row r="8" spans="1:2" x14ac:dyDescent="0.25">
      <c r="A8" s="8" t="s">
        <v>840</v>
      </c>
      <c r="B8" s="9" t="s">
        <v>101</v>
      </c>
    </row>
    <row r="9" spans="1:2" x14ac:dyDescent="0.25">
      <c r="A9" s="8" t="s">
        <v>841</v>
      </c>
      <c r="B9" s="9" t="s">
        <v>101</v>
      </c>
    </row>
    <row r="12" spans="1:2" x14ac:dyDescent="0.25">
      <c r="A12" s="10" t="s">
        <v>20</v>
      </c>
      <c r="B12" s="11">
        <f>SUM(SUM('NuORDER Order Data'!U2:U565))</f>
        <v>0</v>
      </c>
    </row>
    <row r="13" spans="1:2" x14ac:dyDescent="0.25">
      <c r="A13" s="10" t="s">
        <v>842</v>
      </c>
      <c r="B13" s="11">
        <f>SUM(SUM('NuORDER Order Data'!T2:T565))</f>
        <v>0</v>
      </c>
    </row>
  </sheetData>
  <phoneticPr fontId="0" type="noConversion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NuORDER Order Data</vt:lpstr>
      <vt:lpstr>Summary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2024-12-04T09:58:13Z</dcterms:created>
  <dcterms:modified xsi:type="dcterms:W3CDTF">2024-12-05T09:11:54Z</dcterms:modified>
  <cp:category/>
</cp:coreProperties>
</file>